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d90b6f0b2a6ed39/Documents/Desktop/_AGG Temp Folder/"/>
    </mc:Choice>
  </mc:AlternateContent>
  <xr:revisionPtr revIDLastSave="0" documentId="8_{825753B2-6FC1-4B0A-B4BF-EBB1F8B43EF3}" xr6:coauthVersionLast="47" xr6:coauthVersionMax="47" xr10:uidLastSave="{00000000-0000-0000-0000-000000000000}"/>
  <bookViews>
    <workbookView xWindow="28800" yWindow="0" windowWidth="28800" windowHeight="15750"/>
  </bookViews>
  <sheets>
    <sheet name="stmt(7)" sheetId="1" r:id="rId1"/>
  </sheets>
  <externalReferences>
    <externalReference r:id="rId2"/>
  </externalReferences>
  <definedNames>
    <definedName name="_xlnm._FilterDatabase" localSheetId="0" hidden="1">'stmt(7)'!$A$7:$D$125</definedName>
  </definedNames>
  <calcPr calcId="0"/>
</workbook>
</file>

<file path=xl/calcChain.xml><?xml version="1.0" encoding="utf-8"?>
<calcChain xmlns="http://schemas.openxmlformats.org/spreadsheetml/2006/main">
  <c r="G11" i="1" l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0" i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F26" i="1" a="1"/>
  <c r="F26" i="1" s="1"/>
  <c r="F27" i="1" a="1"/>
  <c r="F27" i="1" s="1"/>
  <c r="F28" i="1" a="1"/>
  <c r="F28" i="1" s="1"/>
  <c r="F29" i="1" a="1"/>
  <c r="F29" i="1" s="1"/>
  <c r="F30" i="1" a="1"/>
  <c r="F30" i="1" s="1"/>
  <c r="F31" i="1" a="1"/>
  <c r="F31" i="1" s="1"/>
  <c r="F32" i="1" a="1"/>
  <c r="F32" i="1" s="1"/>
  <c r="F33" i="1" a="1"/>
  <c r="F33" i="1" s="1"/>
  <c r="F34" i="1" a="1"/>
  <c r="F34" i="1" s="1"/>
  <c r="F35" i="1" a="1"/>
  <c r="F35" i="1" s="1"/>
  <c r="F36" i="1" a="1"/>
  <c r="F36" i="1" s="1"/>
  <c r="F37" i="1" a="1"/>
  <c r="F37" i="1" s="1"/>
  <c r="F38" i="1" a="1"/>
  <c r="F38" i="1" s="1"/>
  <c r="F39" i="1" a="1"/>
  <c r="F39" i="1" s="1"/>
  <c r="F40" i="1" a="1"/>
  <c r="F40" i="1" s="1"/>
  <c r="F41" i="1" a="1"/>
  <c r="F41" i="1" s="1"/>
  <c r="F42" i="1" a="1"/>
  <c r="F42" i="1" s="1"/>
  <c r="F43" i="1" a="1"/>
  <c r="F43" i="1" s="1"/>
  <c r="F44" i="1" a="1"/>
  <c r="F44" i="1" s="1"/>
  <c r="F45" i="1" a="1"/>
  <c r="F45" i="1" s="1"/>
  <c r="F46" i="1" a="1"/>
  <c r="F46" i="1" s="1"/>
  <c r="F47" i="1" a="1"/>
  <c r="F47" i="1" s="1"/>
  <c r="F48" i="1" a="1"/>
  <c r="F48" i="1" s="1"/>
  <c r="F49" i="1" a="1"/>
  <c r="F49" i="1" s="1"/>
  <c r="F50" i="1" a="1"/>
  <c r="F50" i="1" s="1"/>
  <c r="F51" i="1" a="1"/>
  <c r="F51" i="1" s="1"/>
  <c r="F52" i="1" a="1"/>
  <c r="F52" i="1" s="1"/>
  <c r="F53" i="1" a="1"/>
  <c r="F53" i="1" s="1"/>
  <c r="F54" i="1" a="1"/>
  <c r="F54" i="1" s="1"/>
  <c r="F55" i="1" a="1"/>
  <c r="F55" i="1" s="1"/>
  <c r="F56" i="1" a="1"/>
  <c r="F56" i="1" s="1"/>
  <c r="F57" i="1" a="1"/>
  <c r="F57" i="1" s="1"/>
  <c r="F58" i="1" a="1"/>
  <c r="F58" i="1" s="1"/>
  <c r="F59" i="1" a="1"/>
  <c r="F59" i="1" s="1"/>
  <c r="F60" i="1" a="1"/>
  <c r="F60" i="1" s="1"/>
  <c r="F61" i="1" a="1"/>
  <c r="F61" i="1" s="1"/>
  <c r="F62" i="1" a="1"/>
  <c r="F62" i="1" s="1"/>
  <c r="F63" i="1" a="1"/>
  <c r="F63" i="1" s="1"/>
  <c r="F64" i="1" a="1"/>
  <c r="F64" i="1" s="1"/>
  <c r="F65" i="1" a="1"/>
  <c r="F65" i="1" s="1"/>
  <c r="F66" i="1" a="1"/>
  <c r="F66" i="1" s="1"/>
  <c r="F67" i="1" a="1"/>
  <c r="F67" i="1" s="1"/>
  <c r="F68" i="1" a="1"/>
  <c r="F68" i="1" s="1"/>
  <c r="F69" i="1" a="1"/>
  <c r="F69" i="1" s="1"/>
  <c r="F70" i="1" a="1"/>
  <c r="F70" i="1" s="1"/>
  <c r="F71" i="1" a="1"/>
  <c r="F71" i="1" s="1"/>
  <c r="F72" i="1" a="1"/>
  <c r="F72" i="1" s="1"/>
  <c r="F73" i="1" a="1"/>
  <c r="F73" i="1" s="1"/>
  <c r="F74" i="1" a="1"/>
  <c r="F74" i="1" s="1"/>
  <c r="F75" i="1" a="1"/>
  <c r="F75" i="1" s="1"/>
  <c r="F76" i="1" a="1"/>
  <c r="F76" i="1" s="1"/>
  <c r="F77" i="1" a="1"/>
  <c r="F77" i="1" s="1"/>
  <c r="F78" i="1" a="1"/>
  <c r="F78" i="1" s="1"/>
  <c r="F79" i="1" a="1"/>
  <c r="F79" i="1" s="1"/>
  <c r="F80" i="1" a="1"/>
  <c r="F80" i="1" s="1"/>
  <c r="F81" i="1" a="1"/>
  <c r="F81" i="1" s="1"/>
  <c r="F82" i="1" a="1"/>
  <c r="F82" i="1" s="1"/>
  <c r="F83" i="1" a="1"/>
  <c r="F83" i="1" s="1"/>
  <c r="F84" i="1" a="1"/>
  <c r="F84" i="1" s="1"/>
  <c r="F85" i="1" a="1"/>
  <c r="F85" i="1" s="1"/>
  <c r="F86" i="1" a="1"/>
  <c r="F86" i="1" s="1"/>
  <c r="F87" i="1" a="1"/>
  <c r="F87" i="1" s="1"/>
  <c r="F88" i="1" a="1"/>
  <c r="F88" i="1" s="1"/>
  <c r="F89" i="1" a="1"/>
  <c r="F89" i="1" s="1"/>
  <c r="F90" i="1" a="1"/>
  <c r="F90" i="1" s="1"/>
  <c r="F91" i="1" a="1"/>
  <c r="F91" i="1" s="1"/>
  <c r="F92" i="1" a="1"/>
  <c r="F92" i="1" s="1"/>
  <c r="F93" i="1" a="1"/>
  <c r="F93" i="1" s="1"/>
  <c r="F94" i="1" a="1"/>
  <c r="F94" i="1" s="1"/>
  <c r="F95" i="1" a="1"/>
  <c r="F95" i="1" s="1"/>
  <c r="F96" i="1" a="1"/>
  <c r="F96" i="1" s="1"/>
  <c r="F97" i="1" a="1"/>
  <c r="F97" i="1" s="1"/>
  <c r="F98" i="1" a="1"/>
  <c r="F98" i="1" s="1"/>
  <c r="F99" i="1" a="1"/>
  <c r="F99" i="1" s="1"/>
  <c r="F100" i="1" a="1"/>
  <c r="F100" i="1" s="1"/>
  <c r="F101" i="1" a="1"/>
  <c r="F101" i="1" s="1"/>
  <c r="F102" i="1" a="1"/>
  <c r="F102" i="1" s="1"/>
  <c r="F103" i="1" a="1"/>
  <c r="F103" i="1" s="1"/>
  <c r="F104" i="1" a="1"/>
  <c r="F104" i="1" s="1"/>
  <c r="F105" i="1" a="1"/>
  <c r="F105" i="1" s="1"/>
  <c r="F106" i="1" a="1"/>
  <c r="F106" i="1" s="1"/>
  <c r="F107" i="1" a="1"/>
  <c r="F107" i="1" s="1"/>
  <c r="F108" i="1" a="1"/>
  <c r="F108" i="1" s="1"/>
  <c r="F109" i="1" a="1"/>
  <c r="F109" i="1" s="1"/>
  <c r="F110" i="1" a="1"/>
  <c r="F110" i="1" s="1"/>
  <c r="F111" i="1" a="1"/>
  <c r="F111" i="1" s="1"/>
  <c r="F112" i="1" a="1"/>
  <c r="F112" i="1" s="1"/>
  <c r="F113" i="1" a="1"/>
  <c r="F113" i="1" s="1"/>
  <c r="F114" i="1" a="1"/>
  <c r="F114" i="1" s="1"/>
  <c r="F115" i="1" a="1"/>
  <c r="F115" i="1" s="1"/>
  <c r="F116" i="1" a="1"/>
  <c r="F116" i="1" s="1"/>
  <c r="F117" i="1" a="1"/>
  <c r="F117" i="1" s="1"/>
  <c r="F118" i="1" a="1"/>
  <c r="F118" i="1" s="1"/>
  <c r="F119" i="1" a="1"/>
  <c r="F119" i="1" s="1"/>
  <c r="F120" i="1" a="1"/>
  <c r="F120" i="1" s="1"/>
  <c r="F121" i="1" a="1"/>
  <c r="F121" i="1" s="1"/>
  <c r="F122" i="1" a="1"/>
  <c r="F122" i="1" s="1"/>
  <c r="F123" i="1" a="1"/>
  <c r="F123" i="1" s="1"/>
  <c r="F124" i="1" a="1"/>
  <c r="F124" i="1" s="1"/>
  <c r="F125" i="1" a="1"/>
  <c r="F125" i="1" s="1"/>
  <c r="F8" i="1" a="1"/>
  <c r="F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<sst xmlns="http://schemas.openxmlformats.org/spreadsheetml/2006/main" count="128" uniqueCount="100">
  <si>
    <t>Description</t>
  </si>
  <si>
    <t>Summary Amt.</t>
  </si>
  <si>
    <t>Beginning balance as of 01/01/2023</t>
  </si>
  <si>
    <t>Total credits</t>
  </si>
  <si>
    <t>Total debits</t>
  </si>
  <si>
    <t>Ending balance as of 03/03/2024</t>
  </si>
  <si>
    <t>Date</t>
  </si>
  <si>
    <t>Amount</t>
  </si>
  <si>
    <t>Running Bal.</t>
  </si>
  <si>
    <t>OWL FOR THUNDERBI 01/02 PURCHASE WIESBADEN DEBIT CARD *7429</t>
  </si>
  <si>
    <t>Monthly Fee Business Adv Relationship</t>
  </si>
  <si>
    <t>INTERNATIONAL TRANSACTION FEE 01/02 OWL FOR THUNDERBI WIESBADEN DEBIT CARD *7429</t>
  </si>
  <si>
    <t>PEREGRINE AVIONI DES:QUICKBOOKS ID:375020979 INDN:AVIAGLOBAL GROUP, LLC CO ID:1722616653 PPD</t>
  </si>
  <si>
    <t>STAMPS.COM 01/14 PURCHASE 855-608-2677 TX DEBIT CARD *7411</t>
  </si>
  <si>
    <t>MICHAEL L STUCK C 01/17 PURCHASE SCOTTSDALE AZ DEBIT CARD *0975</t>
  </si>
  <si>
    <t>MAILCHIMP *MISC 01/18 PURCHASE MAILCHIMP.COM GA DEBIT CARD *7411</t>
  </si>
  <si>
    <t>Mailchimp 01/20 PURCHASE Atlanta GA DEBIT CARD *7411</t>
  </si>
  <si>
    <t>ELEMENTOR 01/24 PURCHASE WILMINGTON DE DEBIT CARD *7429</t>
  </si>
  <si>
    <t>REALLY-SIMPLE-SSL 01/24 PURCHASE GRONINGEN DEBIT CARD *7429</t>
  </si>
  <si>
    <t>COMPLIANZ-GDPR-PR 01/25 PURCHASE GRONINGEN DEBIT CARD *7429</t>
  </si>
  <si>
    <t>INTERNATIONAL TRANSACTION FEE 01/25 COMPLIANZ-GDPR-PR GRONINGEN DEBIT CARD *7429</t>
  </si>
  <si>
    <t>INTERNATIONAL TRANSACTION FEE 01/24 REALLY-SIMPLE-SSL GRONINGEN DEBIT CARD *7429</t>
  </si>
  <si>
    <t>STAMPS.COM 02/13 PURCHASE 855-608-2677 TX DEBIT CARD *7411</t>
  </si>
  <si>
    <t>MAILCHIMP *MISC 02/18 PURCHASE MAILCHIMP.COM GA DEBIT CARD *7411</t>
  </si>
  <si>
    <t>Mailchimp 02/20 PURCHASE Atlanta GA DEBIT CARD *7411</t>
  </si>
  <si>
    <t>STAMPS.COM 03/14 PURCHASE 855-608-2677 TX DEBIT CARD *7411</t>
  </si>
  <si>
    <t>MONSTERINSIGHTS W 03/16 PURCHASE PALM BEACH GA FL DEBIT CARD *7429</t>
  </si>
  <si>
    <t>AIOSEO - ORDER 16 03/16 PURCHASE PALM BEACH GA FL DEBIT CARD *7429</t>
  </si>
  <si>
    <t>MAILCHIMP *MISC 03/18 PURCHASE MAILCHIMP.COM GA DEBIT CARD *7411</t>
  </si>
  <si>
    <t>Mailchimp 03/20 PURCHASE Atlanta GA DEBIT CARD *7411</t>
  </si>
  <si>
    <t>Online Banking Transfer Conf# bxxh9vevj; AERO BUSINESS DEVELOPEMENT LLC</t>
  </si>
  <si>
    <t>TRANSFER AVIAGLOBAL GROUP, LL:ADS-B Global LLC Confirmation# 3928777245</t>
  </si>
  <si>
    <t>TRANSFER AVIAGLOBAL GROUP, LL:Forrest Colliver Confirmation# 1728784085</t>
  </si>
  <si>
    <t>SOFTACULOUS 04/01 PURCHASE ABU DHABI DEBIT CARD *7429</t>
  </si>
  <si>
    <t>PADDLE.NET* PLUGI 04/02 PURCHASE ASTORIA NY DEBIT CARD *7429</t>
  </si>
  <si>
    <t>External transfer fee - 3 Day - 03/31/2023 Confirmation: 432156074</t>
  </si>
  <si>
    <t>External transfer fee - 3 Day - 03/31/2023 Confirmation: 432156294</t>
  </si>
  <si>
    <t>INTERNATIONAL TRANSACTION FEE 04/01 SOFTACULOUS ABU DHABI DEBIT CARD *7429</t>
  </si>
  <si>
    <t>STK*Shutterstock 04/03 PURCHASE 8666633954 NY DEBIT CARD *7411</t>
  </si>
  <si>
    <t>TRANSFER AVIAGLOBAL GROUP, LL:Forrest Colliver Confirmation# 1313182334</t>
  </si>
  <si>
    <t>CROCOBLOCK.COM 04/10 PURCHASE FORT LAUDERDA FL DEBIT CARD *7429</t>
  </si>
  <si>
    <t>External transfer fee - 3 Day - 04/10/2023 Confirmation: 433411740</t>
  </si>
  <si>
    <t>STAMPS.COM 04/14 PURCHASE 855-608-2677 TX DEBIT CARD *7411</t>
  </si>
  <si>
    <t>MAILCHIMP *MISC 04/18 PURCHASE MAILCHIMP.COM GA DEBIT CARD *7411</t>
  </si>
  <si>
    <t>Mailchimp 04/20 PURCHASE Atlanta GA DEBIT CARD *7411</t>
  </si>
  <si>
    <t>STAMPS.COM 05/14 PURCHASE 855-608-2677 TX DEBIT CARD *7411</t>
  </si>
  <si>
    <t>MAILCHIMP *MISC 05/18 PURCHASE MAILCHIMP.COM GA DEBIT CARD *7411</t>
  </si>
  <si>
    <t>Mailchimp 05/20 PURCHASE Atlanta GA DEBIT CARD *7411</t>
  </si>
  <si>
    <t>STAMPS.COM 06/14 PURCHASE 8556082677 TX DEBIT CARD *7411</t>
  </si>
  <si>
    <t>DOWNLOADMO* #5533 06/14 PURCHASE 00 DEBIT CARD *7429</t>
  </si>
  <si>
    <t>TRANSFER AVIAGLOBAL GROUP, LL:ADS-B Global LLC Confirmation# 0694467400</t>
  </si>
  <si>
    <t>TRANSFER AVIAGLOBAL GROUP, LL:Forrest Colliver Confirmation# 0694474763</t>
  </si>
  <si>
    <t>MAILCHIMP *MISC 06/18 PURCHASE GA DEBIT CARD *7411</t>
  </si>
  <si>
    <t>Mailchimp 06/20 PURCHASE 6789990141 GA DEBIT CARD *7411</t>
  </si>
  <si>
    <t>External transfer fee - Next Day - 06/16/2023 Confirmation: 442983694</t>
  </si>
  <si>
    <t>External transfer fee - Next Day - 06/16/2023 Confirmation: 442983904</t>
  </si>
  <si>
    <t>STAMPS.COM 07/14 PURCHASE 8556082677 TX DEBIT CARD *7411</t>
  </si>
  <si>
    <t>MAILCHIMP *MISC 07/18 PURCHASE GA DEBIT CARD *7411</t>
  </si>
  <si>
    <t>Mailchimp 07/20 PURCHASE 6789990141 GA DEBIT CARD *7411</t>
  </si>
  <si>
    <t>TRANSFER AVIAGLOBAL GROUP, LL:ADS-B Global LLC Confirmation# 0440650811</t>
  </si>
  <si>
    <t>TRANSFER AVIAGLOBAL GROUP, LL:Forrest Colliver Confirmation# 1340651279</t>
  </si>
  <si>
    <t>External transfer fee - Next Day - 08/07/2023 Confirmation: 450079726</t>
  </si>
  <si>
    <t>External transfer fee - Next Day - 08/07/2023 Confirmation: 450079744</t>
  </si>
  <si>
    <t>STAMPS.COM 08/13 PURCHASE 8556082677 TX DEBIT CARD *7411</t>
  </si>
  <si>
    <t>MAILCHIMP *MISC 08/18 PURCHASE GA DEBIT CARD *7411</t>
  </si>
  <si>
    <t>Mailchimp 08/20 PURCHASE 6789990141 GA DEBIT CARD *7411</t>
  </si>
  <si>
    <t>STAMPS.COM 09/14 PURCHASE 8556082677 TX DEBIT CARD *7411</t>
  </si>
  <si>
    <t>TRANSFER AVIAGLOBAL GROUP, LL:ADS-B Global LLC Confirmation# 0671784192</t>
  </si>
  <si>
    <t>TRANSFER AVIAGLOBAL GROUP, LL:Forrest Colliver Confirmation# 1671790241</t>
  </si>
  <si>
    <t>External transfer fee - Next Day - 09/14/2023 Confirmation: 455648206</t>
  </si>
  <si>
    <t>External transfer fee - Next Day - 09/14/2023 Confirmation: 455648414</t>
  </si>
  <si>
    <t>MAILCHIMP *MISC 09/18 PURCHASE GA DEBIT CARD *7411</t>
  </si>
  <si>
    <t>Mailchimp 09/20 PURCHASE 6789990141 GA DEBIT CARD *7411</t>
  </si>
  <si>
    <t>STK*Shutterstock 09/26 PURCHASE 8666633954 NY DEBIT CARD *7411</t>
  </si>
  <si>
    <t>STAMPS.COM 10/14 PURCHASE 8556082677 TX DEBIT CARD *7411</t>
  </si>
  <si>
    <t>MAILCHIMP *MISC 10/18 PURCHASE MAILCHIMP.COM GA DEBIT CARD *7411</t>
  </si>
  <si>
    <t>Mailchimp 10/20 PURCHASE 6789990141 GA DEBIT CARD *7411</t>
  </si>
  <si>
    <t>Audible*B08Q69O13 10/20 PURCHASE 8882835051 NJ DEBIT CARD *7411</t>
  </si>
  <si>
    <t>STK*Shutterstock 10/26 PURCHASE 8666633954 NY DEBIT CARD *7411</t>
  </si>
  <si>
    <t>TRANSFER AVIAGLOBAL GROUP, LL:Forrest Colliver Confirmation# 0186632747</t>
  </si>
  <si>
    <t>ITALIAN OVEN 11/01 PURCHASE MC LEAN VA DEBIT CARD *7411</t>
  </si>
  <si>
    <t>External transfer fee - Next Day - 11/01/2023 Confirmation: 462649388</t>
  </si>
  <si>
    <t>CAPRI RISTORANTE 11/02 PURCHASE MCLEAN VA DEBIT CARD *7411</t>
  </si>
  <si>
    <t>STAMPS.COM 11/13 PURCHASE 8556082677 TX DEBIT CARD *7411</t>
  </si>
  <si>
    <t>MAILCHIMP *MISC 11/18 PURCHASE MAILCHIMP.COM GA DEBIT CARD *7411</t>
  </si>
  <si>
    <t>Mailchimp 11/20 PURCHASE 6789990141 GA DEBIT CARD *7411</t>
  </si>
  <si>
    <t>INMOTIONHOSTING.C 11/20 PURCHASE 8883214678 CA DEBIT CARD *7429</t>
  </si>
  <si>
    <t>STK*Shutterstock 11/26 PURCHASE 8666633954 NY DEBIT CARD *7411</t>
  </si>
  <si>
    <t>STAMPS.COM 12/13 PURCHASE 8556082677 TX DEBIT CARD *7411</t>
  </si>
  <si>
    <t>MAILCHIMP *MISC 12/18 PURCHASE MAILCHIMP.COM GA DEBIT CARD *7411</t>
  </si>
  <si>
    <t>Mailchimp 12/20 PURCHASE 6789990141 GA DEBIT CARD *7411</t>
  </si>
  <si>
    <t>STK*Shutterstock 12/26 PURCHASE 8666633954 NY DEBIT CARD *7411</t>
  </si>
  <si>
    <t>TRANSFER AVIAGLOBAL GROUP, LL:Forrest Colliver Confirmation# 0187680813</t>
  </si>
  <si>
    <t>STAMPS.COM 01/02 REFUND 8556082677 TX DEBIT CARD *7411</t>
  </si>
  <si>
    <t>OWL FOR THUNDERBI 01/02 PURCHASE WIESBADEN 00 DEBIT CARD *7429</t>
  </si>
  <si>
    <t>External transfer fee - Next Day - 12/29/2023 Confirmation: 471140774</t>
  </si>
  <si>
    <t>INTERNATIONAL TRANSACTION FEE 01/02 OWL FOR THUNDERBI WIESBADEN 00 DEBIT CARD *7429</t>
  </si>
  <si>
    <t>TRANSFER AVIAGLOBAL GROUP, LL:Aerospace Edge, LLC Confirmation# 0529198670</t>
  </si>
  <si>
    <t>External transfer fee - Next Day - 01/26/2024 Confirmation: 475021948</t>
  </si>
  <si>
    <t>INMOTIONHOSTING.C 02/08 PURCHASE 8883214678 CA DEBIT CARD *7429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</si>
</sst>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(&quot;$&quot;* #,##0.00_);_(&quot;$&quot;* \(#,##0.00\);_(&quot;$&quot;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14" fontId="0" fillId="0" borderId="0" xfId="0" applyNumberFormat="1"/>
    <xf numFmtId="44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2d90b6f0b2a6ed39/Documents/Desktop/_AGG%20Temp%20Folder/230403%20-%20Invoicing.xlsm" TargetMode="External"/><Relationship Id="rId1" Type="http://schemas.openxmlformats.org/officeDocument/2006/relationships/externalLinkPath" Target="230403%20-%20Invoicing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bit transactions"/>
      <sheetName val="2023 Invoice Payments"/>
      <sheetName val="Transactions"/>
      <sheetName val="DIssolution"/>
      <sheetName val="Peregrine transactions"/>
      <sheetName val="Lookup"/>
      <sheetName val="Sheet3"/>
      <sheetName val="Sheet2"/>
      <sheetName val="Sheet1"/>
      <sheetName val="Sheet4"/>
      <sheetName val="Sheet6"/>
    </sheetNames>
    <sheetDataSet>
      <sheetData sheetId="0">
        <row r="1">
          <cell r="B1" t="str">
            <v>Date</v>
          </cell>
          <cell r="C1" t="str">
            <v>Description</v>
          </cell>
          <cell r="D1" t="str">
            <v>Amount</v>
          </cell>
        </row>
        <row r="2">
          <cell r="B2">
            <v>44562</v>
          </cell>
          <cell r="C2" t="str">
            <v>Beginning balance as of 01/01/2022</v>
          </cell>
          <cell r="D2">
            <v>663.71</v>
          </cell>
        </row>
        <row r="3">
          <cell r="B3">
            <v>44564</v>
          </cell>
          <cell r="C3" t="str">
            <v>OWL FOR THUNDERBI 01/02 PURCHASE WIESBADEN DEBIT CARD *7429</v>
          </cell>
          <cell r="D3">
            <v>-11.38</v>
          </cell>
        </row>
        <row r="4">
          <cell r="B4">
            <v>44564</v>
          </cell>
          <cell r="C4" t="str">
            <v>Monthly Fee Business Adv Relationship</v>
          </cell>
          <cell r="D4">
            <v>-29.95</v>
          </cell>
        </row>
        <row r="5">
          <cell r="B5">
            <v>44564</v>
          </cell>
          <cell r="C5" t="str">
            <v>INTERNATIONAL TRANSACTION FEE 01/02 OWL FOR THUNDERBI WIESBADEN DEBIT CARD *7429</v>
          </cell>
          <cell r="D5">
            <v>-0.34</v>
          </cell>
        </row>
        <row r="6">
          <cell r="B6">
            <v>44580</v>
          </cell>
          <cell r="C6" t="str">
            <v>MAILCHIMP *MISC 01/18 PURCHASE MAILCHIMP.COM GA DEBIT CARD *7411</v>
          </cell>
          <cell r="D6">
            <v>-9.49</v>
          </cell>
        </row>
        <row r="7">
          <cell r="B7">
            <v>44581</v>
          </cell>
          <cell r="C7" t="str">
            <v>MailChimp 01/20 PURCHASE Atlanta GA DEBIT CARD *7411</v>
          </cell>
          <cell r="D7">
            <v>-47.69</v>
          </cell>
        </row>
        <row r="8">
          <cell r="B8">
            <v>44585</v>
          </cell>
          <cell r="C8" t="str">
            <v>PEREGRINE AVIONI DES:QUICKBOOKS ID:375020979 INDN:AVIAGLOBAL GROUP, LLC CO ID:1722616653 PPD</v>
          </cell>
          <cell r="D8">
            <v>1500</v>
          </cell>
        </row>
        <row r="9">
          <cell r="B9">
            <v>44585</v>
          </cell>
          <cell r="C9" t="str">
            <v>SOFTACULOUS 01/24 PURCHASE ABU DHABI DEBIT CARD *7429</v>
          </cell>
          <cell r="D9">
            <v>-24</v>
          </cell>
        </row>
        <row r="10">
          <cell r="B10">
            <v>44585</v>
          </cell>
          <cell r="C10" t="str">
            <v>ELEMENTOR 01/24 PURCHASE WILMINGTON DE DEBIT CARD *7429</v>
          </cell>
          <cell r="D10">
            <v>-49</v>
          </cell>
        </row>
        <row r="11">
          <cell r="B11">
            <v>44585</v>
          </cell>
          <cell r="C11" t="str">
            <v>INTERNATIONAL TRANSACTION FEE 01/24 SOFTACULOUS ABU DHABI DEBIT CARD *7429</v>
          </cell>
          <cell r="D11">
            <v>-0.72</v>
          </cell>
        </row>
        <row r="12">
          <cell r="B12">
            <v>44586</v>
          </cell>
          <cell r="C12" t="str">
            <v>REALLY-SIMPLE-SSL 01/24 PURCHASE GRONINGEN DEBIT CARD *7429</v>
          </cell>
          <cell r="D12">
            <v>-23.2</v>
          </cell>
        </row>
        <row r="13">
          <cell r="B13">
            <v>44586</v>
          </cell>
          <cell r="C13" t="str">
            <v>COMPLIANZ-GDPR-PR 01/25 PURCHASE GRONINGEN DEBIT CARD *7429</v>
          </cell>
          <cell r="D13">
            <v>-45</v>
          </cell>
        </row>
        <row r="14">
          <cell r="B14">
            <v>44586</v>
          </cell>
          <cell r="C14" t="str">
            <v>INTERNATIONAL TRANSACTION FEE 01/25 COMPLIANZ-GDPR-PR GRONINGEN DEBIT CARD *7429</v>
          </cell>
          <cell r="D14">
            <v>-1.35</v>
          </cell>
        </row>
        <row r="15">
          <cell r="B15">
            <v>44586</v>
          </cell>
          <cell r="C15" t="str">
            <v>INTERNATIONAL TRANSACTION FEE 01/24 REALLY-SIMPLE-SSL GRONINGEN DEBIT CARD *7429</v>
          </cell>
          <cell r="D15">
            <v>-0.7</v>
          </cell>
        </row>
        <row r="16">
          <cell r="B16">
            <v>44587</v>
          </cell>
          <cell r="C16" t="str">
            <v>BLS*Single Card 01/25 PURCHASE 972547584908 DEBIT CARD *7411</v>
          </cell>
          <cell r="D16">
            <v>-6.99</v>
          </cell>
        </row>
        <row r="17">
          <cell r="B17">
            <v>44587</v>
          </cell>
          <cell r="C17" t="str">
            <v>INTERNATIONAL TRANSACTION FEE 01/25 BLS*Single Card 972547584908 DEBIT CARD *7411</v>
          </cell>
          <cell r="D17">
            <v>-0.21</v>
          </cell>
        </row>
        <row r="18">
          <cell r="B18">
            <v>44593</v>
          </cell>
          <cell r="C18" t="str">
            <v>Monthly Fee Business Adv Relationship</v>
          </cell>
          <cell r="D18">
            <v>-29.95</v>
          </cell>
        </row>
        <row r="19">
          <cell r="B19">
            <v>44599</v>
          </cell>
          <cell r="C19" t="str">
            <v>INMOTIONHOSTING.C 02/06 PURCHASE 888-3214678 CA DEBIT CARD *7429</v>
          </cell>
          <cell r="D19">
            <v>-37.18</v>
          </cell>
        </row>
        <row r="20">
          <cell r="B20">
            <v>44606</v>
          </cell>
          <cell r="C20" t="str">
            <v>JET NET 02/10 PURCHASE 315-797-4420 NY DEBIT CARD *7411</v>
          </cell>
          <cell r="D20">
            <v>-850</v>
          </cell>
        </row>
        <row r="21">
          <cell r="B21">
            <v>44610</v>
          </cell>
          <cell r="C21" t="str">
            <v>PEREGRINE AVIONI DES:QUICKBOOKS ID:375020979 INDN:AVIAGLOBAL GROUP, LLC CO ID:1722616653 PPD</v>
          </cell>
          <cell r="D21">
            <v>1500</v>
          </cell>
        </row>
        <row r="22">
          <cell r="B22">
            <v>44614</v>
          </cell>
          <cell r="C22" t="str">
            <v>MailChimp 02/20 PURCHASE Atlanta GA DEBIT CARD *7411</v>
          </cell>
          <cell r="D22">
            <v>-59</v>
          </cell>
        </row>
        <row r="23">
          <cell r="B23">
            <v>44614</v>
          </cell>
          <cell r="C23" t="str">
            <v>MAILCHIMP *MISC 02/18 PURCHASE MAILCHIMP.COM GA DEBIT CARD *7411</v>
          </cell>
          <cell r="D23">
            <v>-11.62</v>
          </cell>
        </row>
        <row r="24">
          <cell r="B24">
            <v>44621</v>
          </cell>
          <cell r="C24" t="str">
            <v>Monthly Fee Business Adv Relationship</v>
          </cell>
          <cell r="D24">
            <v>-29.95</v>
          </cell>
        </row>
        <row r="25">
          <cell r="B25">
            <v>44635</v>
          </cell>
          <cell r="C25" t="str">
            <v>Amazon.com*1N91P5 03/14 PURCHASE Amzn.com/bill WA DEBIT CARD *7411</v>
          </cell>
          <cell r="D25">
            <v>-66.66</v>
          </cell>
        </row>
        <row r="26">
          <cell r="B26">
            <v>44635</v>
          </cell>
          <cell r="C26" t="str">
            <v>STAMPS.COM 03/14 PURCHASE 855-608-2677 CA DEBIT CARD *7411</v>
          </cell>
          <cell r="D26">
            <v>-30.12</v>
          </cell>
        </row>
        <row r="27">
          <cell r="B27">
            <v>44635</v>
          </cell>
          <cell r="C27" t="str">
            <v>STAMPS.COM 03/14 PURCHASE 855-608-2677 CA DEBIT CARD *7411</v>
          </cell>
          <cell r="D27">
            <v>-19.190000000000001</v>
          </cell>
        </row>
        <row r="28">
          <cell r="B28">
            <v>44635</v>
          </cell>
          <cell r="C28" t="str">
            <v>TRANSFER AVIAGLOBAL GROUP, LL:ADS-B Global LLC Confirmation# 1737069000</v>
          </cell>
          <cell r="D28">
            <v>-74.099999999999994</v>
          </cell>
        </row>
        <row r="29">
          <cell r="B29">
            <v>44636</v>
          </cell>
          <cell r="C29" t="str">
            <v>MONSTERINSIGHTS W 03/16 PURCHASE PALM BEACH GA FL DEBIT CARD *7429</v>
          </cell>
          <cell r="D29">
            <v>-199</v>
          </cell>
        </row>
        <row r="30">
          <cell r="B30">
            <v>44636</v>
          </cell>
          <cell r="C30" t="str">
            <v>SEMPER PLUGINS AI 03/16 PURCHASE PALM BEACH GA FL DEBIT CARD *7429</v>
          </cell>
          <cell r="D30">
            <v>-99</v>
          </cell>
        </row>
        <row r="31">
          <cell r="B31">
            <v>44636</v>
          </cell>
          <cell r="C31" t="str">
            <v>External transfer fee - 3 Day - 03/15/2022 Confirmation: 379444042</v>
          </cell>
          <cell r="D31">
            <v>-1</v>
          </cell>
        </row>
        <row r="32">
          <cell r="B32">
            <v>44637</v>
          </cell>
          <cell r="C32" t="str">
            <v>PEREGRINE AVIONI DES:QUICKBOOKS ID:375020979 INDN:AVIAGLOBAL GROUP, LLC CO ID:1722616653 PPD</v>
          </cell>
          <cell r="D32">
            <v>3850</v>
          </cell>
        </row>
        <row r="33">
          <cell r="B33">
            <v>44638</v>
          </cell>
          <cell r="C33" t="str">
            <v>USPS STAMPS ENDIC 03/17 PURCHASE 888-434-0055 DC DEBIT CARD *7411</v>
          </cell>
          <cell r="D33">
            <v>-100</v>
          </cell>
        </row>
        <row r="34">
          <cell r="B34">
            <v>44638</v>
          </cell>
          <cell r="C34" t="str">
            <v>USPS STAMPS ENDIC 03/17 PURCHASE 888-434-0055 DC DEBIT CARD *7411</v>
          </cell>
          <cell r="D34">
            <v>-50</v>
          </cell>
        </row>
        <row r="35">
          <cell r="B35">
            <v>44638</v>
          </cell>
          <cell r="C35" t="str">
            <v>AMZN Mktp US*1N5B 03/17 PURCHASE Amzn.com/bill WA DEBIT CARD *7411</v>
          </cell>
          <cell r="D35">
            <v>-29.63</v>
          </cell>
        </row>
        <row r="36">
          <cell r="B36">
            <v>44641</v>
          </cell>
          <cell r="C36" t="str">
            <v>MailChimp 03/20 PURCHASE Atlanta GA DEBIT CARD *7411</v>
          </cell>
          <cell r="D36">
            <v>-59</v>
          </cell>
        </row>
        <row r="37">
          <cell r="B37">
            <v>44641</v>
          </cell>
          <cell r="C37" t="str">
            <v>MAILCHIMP *MISC 03/18 PURCHASE MAILCHIMP.COM GA DEBIT CARD *7411</v>
          </cell>
          <cell r="D37">
            <v>-11.62</v>
          </cell>
        </row>
        <row r="38">
          <cell r="B38">
            <v>44643</v>
          </cell>
          <cell r="C38" t="str">
            <v>TRANSFER AVIAGLOBAL GROUP, LL:ADS-B Global LLC Confirmation# 0107351744</v>
          </cell>
          <cell r="D38">
            <v>-96.55</v>
          </cell>
        </row>
        <row r="39">
          <cell r="B39">
            <v>44644</v>
          </cell>
          <cell r="C39" t="str">
            <v>USPS STAMPS ENDIC 03/23 PURCHASE 888-434-0055 DC DEBIT CARD *7411</v>
          </cell>
          <cell r="D39">
            <v>-25</v>
          </cell>
        </row>
        <row r="40">
          <cell r="B40">
            <v>44644</v>
          </cell>
          <cell r="C40" t="str">
            <v>External transfer fee - 3 Day - 03/23/2022 Confirmation: 380466874</v>
          </cell>
          <cell r="D40">
            <v>-1</v>
          </cell>
        </row>
        <row r="41">
          <cell r="B41">
            <v>44649</v>
          </cell>
          <cell r="C41" t="str">
            <v>MICHAEL L STUCK C 03/28 PURCHASE SCOTTSDALE AZ DEBIT CARD *0975</v>
          </cell>
          <cell r="D41">
            <v>-575</v>
          </cell>
        </row>
        <row r="42">
          <cell r="B42">
            <v>44651</v>
          </cell>
          <cell r="C42" t="str">
            <v>NATIONAL BUS AVIA 03/31 PURCHASE WASHINGTON DC DEBIT CARD *7411</v>
          </cell>
          <cell r="D42">
            <v>-750</v>
          </cell>
        </row>
        <row r="43">
          <cell r="B43">
            <v>44652</v>
          </cell>
          <cell r="C43" t="str">
            <v>Monthly Fee Business Adv Relationship</v>
          </cell>
          <cell r="D43">
            <v>-29.95</v>
          </cell>
        </row>
        <row r="44">
          <cell r="B44">
            <v>44659</v>
          </cell>
          <cell r="C44" t="str">
            <v>EVERMAP COMPANY L 04/05 PURCHASE CORVALLIS OR DEBIT CARD *0975</v>
          </cell>
          <cell r="D44">
            <v>-149</v>
          </cell>
        </row>
        <row r="45">
          <cell r="B45">
            <v>44664</v>
          </cell>
          <cell r="C45" t="str">
            <v>EVERMAP COMPANY L 04/05 PURCHASE CORVALLIS OR DEBIT CARD *7411</v>
          </cell>
          <cell r="D45">
            <v>-149</v>
          </cell>
        </row>
        <row r="46">
          <cell r="B46">
            <v>44665</v>
          </cell>
          <cell r="C46" t="str">
            <v>STAMPS.COM 04/14 PURCHASE 855-608-2677 CA DEBIT CARD *7411</v>
          </cell>
          <cell r="D46">
            <v>-17.989999999999998</v>
          </cell>
        </row>
        <row r="47">
          <cell r="B47">
            <v>44670</v>
          </cell>
          <cell r="C47" t="str">
            <v>MAILCHIMP *MISC 04/18 PURCHASE MAILCHIMP.COM GA DEBIT CARD *7411</v>
          </cell>
          <cell r="D47">
            <v>-11.62</v>
          </cell>
        </row>
        <row r="48">
          <cell r="B48">
            <v>44671</v>
          </cell>
          <cell r="C48" t="str">
            <v>PEREGRINE AVIONI DES:QUICKBOOKS ID:375020979 INDN:AVIAGLOBAL GROUP, LLC CO ID:1722616653 PPD</v>
          </cell>
          <cell r="D48">
            <v>3557.1</v>
          </cell>
        </row>
        <row r="49">
          <cell r="B49">
            <v>44671</v>
          </cell>
          <cell r="C49" t="str">
            <v>MailChimp 04/20 PURCHASE Atlanta GA DEBIT CARD *7411</v>
          </cell>
          <cell r="D49">
            <v>-59</v>
          </cell>
        </row>
        <row r="50">
          <cell r="B50">
            <v>44673</v>
          </cell>
          <cell r="C50" t="str">
            <v>TRANSFER AVIAGLOBAL GROUP, LL:ADS-B Global LLC Confirmation# 1763915441</v>
          </cell>
          <cell r="D50">
            <v>-2000</v>
          </cell>
        </row>
        <row r="51">
          <cell r="B51">
            <v>44673</v>
          </cell>
          <cell r="C51" t="str">
            <v>TRANSFER AVIAGLOBAL GROUP, LL:Forrest Colliver Confirmation# 0663925416</v>
          </cell>
          <cell r="D51">
            <v>-2000</v>
          </cell>
        </row>
        <row r="52">
          <cell r="B52">
            <v>44673</v>
          </cell>
          <cell r="C52" t="str">
            <v>Online Banking Transfer Conf# iuvu5ty24; AERO BUSINESS DEVELOPEMENT LLC</v>
          </cell>
          <cell r="D52">
            <v>-2000</v>
          </cell>
        </row>
        <row r="53">
          <cell r="B53">
            <v>44676</v>
          </cell>
          <cell r="C53" t="str">
            <v>External transfer fee - 3 Day - 04/22/2022 Confirmation: 384618918</v>
          </cell>
          <cell r="D53">
            <v>-1</v>
          </cell>
        </row>
        <row r="54">
          <cell r="B54">
            <v>44676</v>
          </cell>
          <cell r="C54" t="str">
            <v>External transfer fee - 3 Day - 04/22/2022 Confirmation: 384619226</v>
          </cell>
          <cell r="D54">
            <v>-1</v>
          </cell>
        </row>
        <row r="55">
          <cell r="B55">
            <v>44683</v>
          </cell>
          <cell r="C55" t="str">
            <v>Monthly Fee Business Adv Relationship</v>
          </cell>
          <cell r="D55">
            <v>-29.95</v>
          </cell>
        </row>
        <row r="56">
          <cell r="B56">
            <v>44697</v>
          </cell>
          <cell r="C56" t="str">
            <v>STAMPS.COM 05/14 PURCHASE 855-608-2677 CA DEBIT CARD *7411</v>
          </cell>
          <cell r="D56">
            <v>-17.989999999999998</v>
          </cell>
        </row>
        <row r="57">
          <cell r="B57">
            <v>44700</v>
          </cell>
          <cell r="C57" t="str">
            <v>MAILCHIMP *MISC 05/18 PURCHASE MAILCHIMP.COM GA DEBIT CARD *7411</v>
          </cell>
          <cell r="D57">
            <v>-11.62</v>
          </cell>
        </row>
        <row r="58">
          <cell r="B58">
            <v>44701</v>
          </cell>
          <cell r="C58" t="str">
            <v>MailChimp 05/20 PURCHASE Atlanta GA DEBIT CARD *7411</v>
          </cell>
          <cell r="D58">
            <v>-59</v>
          </cell>
        </row>
        <row r="59">
          <cell r="B59">
            <v>44713</v>
          </cell>
          <cell r="C59" t="str">
            <v>Monthly Fee Business Adv Relationship</v>
          </cell>
          <cell r="D59">
            <v>-29.95</v>
          </cell>
        </row>
        <row r="60">
          <cell r="B60">
            <v>44718</v>
          </cell>
          <cell r="C60" t="str">
            <v>DMARCIAN* DMARCIA 06/04 PURCHASE BREVARD NC DEBIT CARD *7429</v>
          </cell>
          <cell r="D60">
            <v>-239.88</v>
          </cell>
        </row>
        <row r="61">
          <cell r="B61">
            <v>44720</v>
          </cell>
          <cell r="C61" t="str">
            <v>DREAMSTIME.COM 06/07 PURCHASE BRENTWOOD TN DEBIT CARD *7411</v>
          </cell>
          <cell r="D61">
            <v>-16.989999999999998</v>
          </cell>
        </row>
        <row r="62">
          <cell r="B62">
            <v>44720</v>
          </cell>
          <cell r="C62" t="str">
            <v>DREAMSTIME.COM 06/07 PURCHASE BRENTWOOD TN DEBIT CARD *7411</v>
          </cell>
          <cell r="D62">
            <v>-1</v>
          </cell>
        </row>
        <row r="63">
          <cell r="B63">
            <v>44726</v>
          </cell>
          <cell r="C63" t="str">
            <v>STAMPS.COM 06/14 PURCHASE 855-608-2677 CA DEBIT CARD *7411</v>
          </cell>
          <cell r="D63">
            <v>-17.989999999999998</v>
          </cell>
        </row>
        <row r="64">
          <cell r="B64">
            <v>44733</v>
          </cell>
          <cell r="C64" t="str">
            <v>MailChimp 06/20 PURCHASE Atlanta GA DEBIT CARD *7411</v>
          </cell>
          <cell r="D64">
            <v>-59</v>
          </cell>
        </row>
        <row r="65">
          <cell r="B65">
            <v>44733</v>
          </cell>
          <cell r="C65" t="str">
            <v>MAILCHIMP *MISC 06/18 PURCHASE MAILCHIMP.COM GA DEBIT CARD *7411</v>
          </cell>
          <cell r="D65">
            <v>-11.62</v>
          </cell>
        </row>
        <row r="66">
          <cell r="B66">
            <v>44733</v>
          </cell>
          <cell r="C66" t="str">
            <v>ELEMENTOR 06/20 PURCHASE WILMINGTON DE DEBIT CARD *7429</v>
          </cell>
          <cell r="D66">
            <v>-49</v>
          </cell>
        </row>
        <row r="67">
          <cell r="B67">
            <v>44733</v>
          </cell>
          <cell r="C67" t="str">
            <v>REALLY-SIMPLE-SSL 06/20 PURCHASE GRONINGEN DEBIT CARD *7429</v>
          </cell>
          <cell r="D67">
            <v>-23.2</v>
          </cell>
        </row>
        <row r="68">
          <cell r="B68">
            <v>44733</v>
          </cell>
          <cell r="C68" t="str">
            <v>COMPLIANZ-GDPR-PR 06/20 PURCHASE GRONINGEN DEBIT CARD *7429</v>
          </cell>
          <cell r="D68">
            <v>-45</v>
          </cell>
        </row>
        <row r="69">
          <cell r="B69">
            <v>44733</v>
          </cell>
          <cell r="C69" t="str">
            <v>INTERNATIONAL TRANSACTION FEE 06/20 COMPLIANZ-GDPR-PR GRONINGEN DEBIT CARD *7429</v>
          </cell>
          <cell r="D69">
            <v>-1.35</v>
          </cell>
        </row>
        <row r="70">
          <cell r="B70">
            <v>44733</v>
          </cell>
          <cell r="C70" t="str">
            <v>INTERNATIONAL TRANSACTION FEE 06/20 REALLY-SIMPLE-SSL GRONINGEN DEBIT CARD *7429</v>
          </cell>
          <cell r="D70">
            <v>-0.7</v>
          </cell>
        </row>
        <row r="71">
          <cell r="B71">
            <v>44743</v>
          </cell>
          <cell r="C71" t="str">
            <v>Monthly Fee Business Adv Relationship</v>
          </cell>
          <cell r="D71">
            <v>-29.95</v>
          </cell>
        </row>
        <row r="72">
          <cell r="B72">
            <v>44750</v>
          </cell>
          <cell r="C72" t="str">
            <v>PEREGRINE AVIONI DES:QUICKBOOKS ID:375020979 INDN:AVIAGLOBAL GROUP, LLC CO ID:1722616653 PPD</v>
          </cell>
          <cell r="D72">
            <v>3000</v>
          </cell>
        </row>
        <row r="73">
          <cell r="B73">
            <v>44756</v>
          </cell>
          <cell r="C73" t="str">
            <v>STAMPS.COM 07/14 PURCHASE 855-608-2677 CA DEBIT CARD *7411</v>
          </cell>
          <cell r="D73">
            <v>-17.989999999999998</v>
          </cell>
        </row>
        <row r="74">
          <cell r="B74">
            <v>44761</v>
          </cell>
          <cell r="C74" t="str">
            <v>MAILCHIMP *MISC 07/18 PURCHASE MAILCHIMP.COM GA DEBIT CARD *7411</v>
          </cell>
          <cell r="D74">
            <v>-11.62</v>
          </cell>
        </row>
        <row r="75">
          <cell r="B75">
            <v>44762</v>
          </cell>
          <cell r="C75" t="str">
            <v>MailChimp 07/20 PURCHASE Atlanta GA DEBIT CARD *7411</v>
          </cell>
          <cell r="D75">
            <v>-59</v>
          </cell>
        </row>
        <row r="76">
          <cell r="B76">
            <v>44774</v>
          </cell>
          <cell r="C76" t="str">
            <v>SAE INTERNATIONAL 07/30 PURCHASE 7247764841 PA DEBIT CARD *7411</v>
          </cell>
          <cell r="D76">
            <v>-120</v>
          </cell>
        </row>
        <row r="77">
          <cell r="B77">
            <v>44774</v>
          </cell>
          <cell r="C77" t="str">
            <v>Monthly Fee Business Adv Relationship</v>
          </cell>
          <cell r="D77">
            <v>-29.95</v>
          </cell>
        </row>
        <row r="78">
          <cell r="B78">
            <v>44781</v>
          </cell>
          <cell r="C78" t="str">
            <v>PEREGRINE AVIONI DES:QUICKBOOKS ID:375020979 INDN:AVIAGLOBAL GROUP, LLC CO ID:1722616653 PPD</v>
          </cell>
          <cell r="D78">
            <v>3000</v>
          </cell>
        </row>
        <row r="79">
          <cell r="B79">
            <v>44788</v>
          </cell>
          <cell r="C79" t="str">
            <v>STAMPS.COM 08/14 PURCHASE 855-608-2677 CA DEBIT CARD *7411</v>
          </cell>
          <cell r="D79">
            <v>-17.989999999999998</v>
          </cell>
        </row>
        <row r="80">
          <cell r="B80">
            <v>44792</v>
          </cell>
          <cell r="C80" t="str">
            <v>MAILCHIMP *MISC 08/18 PURCHASE MAILCHIMP.COM GA DEBIT CARD *7411</v>
          </cell>
          <cell r="D80">
            <v>-11.62</v>
          </cell>
        </row>
        <row r="81">
          <cell r="B81">
            <v>44795</v>
          </cell>
          <cell r="C81" t="str">
            <v>MailChimp 08/20 PURCHASE Atlanta GA DEBIT CARD *7411</v>
          </cell>
          <cell r="D81">
            <v>-59</v>
          </cell>
        </row>
        <row r="82">
          <cell r="B82">
            <v>44804</v>
          </cell>
          <cell r="C82" t="str">
            <v>PEREGRINE AVIONI DES:QUICKBOOKS ID:375020979 INDN:AVIAGLOBAL GROUP, LLC CO ID:1722616653 PPD</v>
          </cell>
          <cell r="D82">
            <v>3194.99</v>
          </cell>
        </row>
        <row r="83">
          <cell r="B83">
            <v>44805</v>
          </cell>
          <cell r="C83" t="str">
            <v>HELICOPTER ASSOCI 08/31 PURCHASE 7036834646 VA DEBIT CARD *7429</v>
          </cell>
          <cell r="D83">
            <v>-325</v>
          </cell>
        </row>
        <row r="84">
          <cell r="B84">
            <v>44805</v>
          </cell>
          <cell r="C84" t="str">
            <v>Monthly Fee Business Adv Relationship</v>
          </cell>
          <cell r="D84">
            <v>-29.95</v>
          </cell>
        </row>
        <row r="85">
          <cell r="B85">
            <v>44811</v>
          </cell>
          <cell r="C85" t="str">
            <v>TRANSFER AVIAGLOBAL GROUP, LL:ADS-B Global LLC Confirmation# 0156760934</v>
          </cell>
          <cell r="D85">
            <v>-2700</v>
          </cell>
        </row>
        <row r="86">
          <cell r="B86">
            <v>44811</v>
          </cell>
          <cell r="C86" t="str">
            <v>TRANSFER AVIAGLOBAL GROUP, LL:Forrest Colliver Confirmation# 1556772007</v>
          </cell>
          <cell r="D86">
            <v>-2700</v>
          </cell>
        </row>
        <row r="87">
          <cell r="B87">
            <v>44811</v>
          </cell>
          <cell r="C87" t="str">
            <v>Online Banking Transfer Conf# itu1b5i02; AERO BUSINESS DEVELOPEMENT LLC</v>
          </cell>
          <cell r="D87">
            <v>-2700</v>
          </cell>
        </row>
        <row r="88">
          <cell r="B88">
            <v>44812</v>
          </cell>
          <cell r="C88" t="str">
            <v>External transfer fee - 3 Day - 09/07/2022 Confirmation: 403675046</v>
          </cell>
          <cell r="D88">
            <v>-1</v>
          </cell>
        </row>
        <row r="89">
          <cell r="B89">
            <v>44812</v>
          </cell>
          <cell r="C89" t="str">
            <v>External transfer fee - 3 Day - 09/07/2022 Confirmation: 403675426</v>
          </cell>
          <cell r="D89">
            <v>-1</v>
          </cell>
        </row>
        <row r="90">
          <cell r="B90">
            <v>44818</v>
          </cell>
          <cell r="C90" t="str">
            <v>PEREGRINE AVIONI DES:QUICKBOOKS ID:375020979 INDN:AVIAGLOBAL GROUP, LLC CO ID:1722616653 PPD</v>
          </cell>
          <cell r="D90">
            <v>3000</v>
          </cell>
        </row>
        <row r="91">
          <cell r="B91">
            <v>44818</v>
          </cell>
          <cell r="C91" t="str">
            <v>STAMPS.COM 09/14 PURCHASE 855-608-2677 CA DEBIT CARD *7411</v>
          </cell>
          <cell r="D91">
            <v>-17.989999999999998</v>
          </cell>
        </row>
        <row r="92">
          <cell r="B92">
            <v>44823</v>
          </cell>
          <cell r="C92" t="str">
            <v>MAILCHIMP *MISC 09/18 PURCHASE MAILCHIMP.COM GA DEBIT CARD *7411</v>
          </cell>
          <cell r="D92">
            <v>-11.62</v>
          </cell>
        </row>
        <row r="93">
          <cell r="B93">
            <v>44824</v>
          </cell>
          <cell r="C93" t="str">
            <v>MailChimp 09/20 PURCHASE Atlanta GA DEBIT CARD *7411</v>
          </cell>
          <cell r="D93">
            <v>-59</v>
          </cell>
        </row>
        <row r="94">
          <cell r="B94">
            <v>44837</v>
          </cell>
          <cell r="C94" t="str">
            <v>Monthly Fee Business Adv Relationship</v>
          </cell>
          <cell r="D94">
            <v>-29.95</v>
          </cell>
        </row>
        <row r="95">
          <cell r="B95">
            <v>44840</v>
          </cell>
          <cell r="C95" t="str">
            <v>DOWNLOAD-MONITOR. 10/06 PURCHASE BUCURESTI DEBIT CARD *7429</v>
          </cell>
          <cell r="D95">
            <v>-159</v>
          </cell>
        </row>
        <row r="96">
          <cell r="B96">
            <v>44840</v>
          </cell>
          <cell r="C96" t="str">
            <v>INTERNATIONAL TRANSACTION FEE 10/06 DOWNLOAD-MONITOR. BUCURESTI DEBIT CARD *7429</v>
          </cell>
          <cell r="D96">
            <v>-4.7699999999999996</v>
          </cell>
        </row>
        <row r="97">
          <cell r="B97">
            <v>44851</v>
          </cell>
          <cell r="C97" t="str">
            <v>STAMPS.COM 10/14 PURCHASE 855-608-2677 CA DEBIT CARD *7411</v>
          </cell>
          <cell r="D97">
            <v>-17.989999999999998</v>
          </cell>
        </row>
        <row r="98">
          <cell r="B98">
            <v>44853</v>
          </cell>
          <cell r="C98" t="str">
            <v>MAILCHIMP *MISC 10/18 PURCHASE MAILCHIMP.COM GA DEBIT CARD *7411</v>
          </cell>
          <cell r="D98">
            <v>-11.62</v>
          </cell>
        </row>
        <row r="99">
          <cell r="B99">
            <v>44854</v>
          </cell>
          <cell r="C99" t="str">
            <v>MailChimp 10/20 PURCHASE Atlanta GA DEBIT CARD *7411</v>
          </cell>
          <cell r="D99">
            <v>-59</v>
          </cell>
        </row>
        <row r="100">
          <cell r="B100">
            <v>44865</v>
          </cell>
          <cell r="C100" t="str">
            <v>NATIONAL BUS AVIA 10/28 PURCHASE WASHINGTON DC DEBIT CARD *7411</v>
          </cell>
          <cell r="D100">
            <v>-52.5</v>
          </cell>
        </row>
        <row r="101">
          <cell r="B101">
            <v>44866</v>
          </cell>
          <cell r="C101" t="str">
            <v>Monthly Fee Business Adv Relationship</v>
          </cell>
          <cell r="D101">
            <v>-29.95</v>
          </cell>
        </row>
        <row r="102">
          <cell r="B102">
            <v>44867</v>
          </cell>
          <cell r="C102" t="str">
            <v>PEREGRINE AVIONI DES:QUICKBOOKS ID:375020979 INDN:AVIAGLOBAL GROUP, LLC CO ID:1722616653 PPD</v>
          </cell>
          <cell r="D102">
            <v>2000</v>
          </cell>
        </row>
        <row r="103">
          <cell r="B103">
            <v>44879</v>
          </cell>
          <cell r="C103" t="str">
            <v>STAMPS.COM 11/13 PURCHASE 855-608-2677 TX DEBIT CARD *7411</v>
          </cell>
          <cell r="D103">
            <v>-17.989999999999998</v>
          </cell>
        </row>
        <row r="104">
          <cell r="B104">
            <v>44886</v>
          </cell>
          <cell r="C104" t="str">
            <v>MAILCHIMP *MISC 11/18 PURCHASE MAILCHIMP.COM GA DEBIT CARD *7411</v>
          </cell>
          <cell r="D104">
            <v>-11.62</v>
          </cell>
        </row>
        <row r="105">
          <cell r="B105">
            <v>44886</v>
          </cell>
          <cell r="C105" t="str">
            <v>MailChimp 11/20 PURCHASE Atlanta GA DEBIT CARD *7411</v>
          </cell>
          <cell r="D105">
            <v>-59</v>
          </cell>
        </row>
        <row r="106">
          <cell r="B106">
            <v>44886</v>
          </cell>
          <cell r="C106" t="str">
            <v>INMOTIONHOSTING.C 11/20 PURCHASE 888-3214678 CA DEBIT CARD *7429</v>
          </cell>
          <cell r="D106">
            <v>-119.99</v>
          </cell>
        </row>
        <row r="107">
          <cell r="B107">
            <v>44893</v>
          </cell>
          <cell r="C107" t="str">
            <v>INMOTIONHOSTING.C 11/25 PURCHASE 888-3214678 CA DEBIT CARD *7429</v>
          </cell>
          <cell r="D107">
            <v>-479.85</v>
          </cell>
        </row>
        <row r="108">
          <cell r="B108">
            <v>44896</v>
          </cell>
          <cell r="C108" t="str">
            <v>Monthly Fee Business Adv Relationship</v>
          </cell>
          <cell r="D108">
            <v>-29.95</v>
          </cell>
        </row>
        <row r="109">
          <cell r="B109">
            <v>44904</v>
          </cell>
          <cell r="C109" t="str">
            <v>PEREGRINE AVIONI DES:QUICKBOOKS ID:375020979 INDN:AVIAGLOBAL GROUP, LLC CO ID:1722616653 PPD</v>
          </cell>
          <cell r="D109">
            <v>2000</v>
          </cell>
        </row>
        <row r="110">
          <cell r="B110">
            <v>44909</v>
          </cell>
          <cell r="C110" t="str">
            <v>STAMPS.COM 12/13 PURCHASE 855-608-2677 TX DEBIT CARD *7411</v>
          </cell>
          <cell r="D110">
            <v>-17.989999999999998</v>
          </cell>
        </row>
        <row r="111">
          <cell r="B111">
            <v>44914</v>
          </cell>
          <cell r="C111" t="str">
            <v>INMOTIONHOSTING.C 12/16 PURCHASE 888-3214678 CA DEBIT CARD *7429</v>
          </cell>
          <cell r="D111">
            <v>-39.58</v>
          </cell>
        </row>
        <row r="112">
          <cell r="B112">
            <v>44914</v>
          </cell>
          <cell r="C112" t="str">
            <v>MAILCHIMP *MISC 12/18 PURCHASE MAILCHIMP.COM GA DEBIT CARD *7411</v>
          </cell>
          <cell r="D112">
            <v>-11.62</v>
          </cell>
        </row>
        <row r="113">
          <cell r="B113">
            <v>44915</v>
          </cell>
          <cell r="C113" t="str">
            <v>PEREGRINE AVIONI DES:QUICKBOOKS ID:375020979 INDN:AVIAGLOBAL GROUP, LLC CO ID:1722616653 PPD</v>
          </cell>
          <cell r="D113">
            <v>7063.61</v>
          </cell>
        </row>
        <row r="114">
          <cell r="B114">
            <v>44915</v>
          </cell>
          <cell r="C114" t="str">
            <v>MailChimp 12/20 PURCHASE Atlanta GA DEBIT CARD *7411</v>
          </cell>
          <cell r="D114">
            <v>-59</v>
          </cell>
        </row>
        <row r="115">
          <cell r="B115">
            <v>44917</v>
          </cell>
          <cell r="C115" t="str">
            <v>TRANSFER AVIAGLOBAL GROUP, LL:ADS-B Global LLC Confirmation# 0273896038</v>
          </cell>
          <cell r="D115">
            <v>-3300</v>
          </cell>
        </row>
        <row r="116">
          <cell r="B116">
            <v>44917</v>
          </cell>
          <cell r="C116" t="str">
            <v>TRANSFER AVIAGLOBAL GROUP, LL:Forrest Colliver Confirmation# 0273906671</v>
          </cell>
          <cell r="D116">
            <v>-3300</v>
          </cell>
        </row>
        <row r="117">
          <cell r="B117">
            <v>44917</v>
          </cell>
          <cell r="C117" t="str">
            <v>Online Banking Transfer Conf# fr8bmzdeg; AERO BUSINESS DEVELOPEMENT LLC</v>
          </cell>
          <cell r="D117">
            <v>-3300</v>
          </cell>
        </row>
        <row r="118">
          <cell r="B118">
            <v>44918</v>
          </cell>
          <cell r="C118" t="str">
            <v>TRANSFER AVIAGLOBAL GROUP, LL:Forrest Colliver Confirmation# 0281150631</v>
          </cell>
          <cell r="D118">
            <v>-1549.3</v>
          </cell>
        </row>
        <row r="119">
          <cell r="B119">
            <v>44918</v>
          </cell>
          <cell r="C119" t="str">
            <v>TRANSFER AVIAGLOBAL GROUP, LL:ADS-B Global LLC Confirmation# 1581367783</v>
          </cell>
          <cell r="D119">
            <v>-70.62</v>
          </cell>
        </row>
        <row r="120">
          <cell r="B120">
            <v>44918</v>
          </cell>
          <cell r="C120" t="str">
            <v>External transfer fee - 3 Day - 12/22/2022 Confirmation: 418383038</v>
          </cell>
          <cell r="D120">
            <v>-1</v>
          </cell>
        </row>
        <row r="121">
          <cell r="B121">
            <v>44918</v>
          </cell>
          <cell r="C121" t="str">
            <v>External transfer fee - 3 Day - 12/22/2022 Confirmation: 418383332</v>
          </cell>
          <cell r="D121">
            <v>-1</v>
          </cell>
        </row>
        <row r="122">
          <cell r="B122">
            <v>44922</v>
          </cell>
          <cell r="C122" t="str">
            <v>External transfer fee - Next Day - 12/23/2022 Confirmation: 418570494</v>
          </cell>
          <cell r="D122">
            <v>-5</v>
          </cell>
        </row>
        <row r="123">
          <cell r="B123">
            <v>44922</v>
          </cell>
          <cell r="C123" t="str">
            <v>External transfer fee - 3 Day - 12/23/2022 Confirmation: 418577030</v>
          </cell>
          <cell r="D123">
            <v>-1</v>
          </cell>
        </row>
        <row r="124">
          <cell r="B124">
            <v>44929</v>
          </cell>
          <cell r="C124" t="str">
            <v>OWL FOR THUNDERBI 01/02 PURCHASE WIESBADEN DEBIT CARD *7429</v>
          </cell>
          <cell r="D124">
            <v>-10.7</v>
          </cell>
        </row>
        <row r="125">
          <cell r="B125">
            <v>44929</v>
          </cell>
          <cell r="C125" t="str">
            <v>Monthly Fee Business Adv Relationship</v>
          </cell>
          <cell r="D125">
            <v>-29.95</v>
          </cell>
        </row>
        <row r="126">
          <cell r="B126">
            <v>44929</v>
          </cell>
          <cell r="C126" t="str">
            <v>INTERNATIONAL TRANSACTION FEE 01/02 OWL FOR THUNDERBI WIESBADEN DEBIT CARD *7429</v>
          </cell>
          <cell r="D126">
            <v>-0.32</v>
          </cell>
        </row>
        <row r="127">
          <cell r="B127">
            <v>44931</v>
          </cell>
          <cell r="C127" t="str">
            <v>PEREGRINE AVIONI DES:QUICKBOOKS ID:375020979 INDN:AVIAGLOBAL GROUP, LLC CO ID:1722616653 PPD</v>
          </cell>
          <cell r="D127">
            <v>441.97</v>
          </cell>
        </row>
        <row r="128">
          <cell r="B128">
            <v>44943</v>
          </cell>
          <cell r="C128" t="str">
            <v>STAMPS.COM 01/14 PURCHASE 855-608-2677 TX DEBIT CARD *7411</v>
          </cell>
          <cell r="D128">
            <v>-17.989999999999998</v>
          </cell>
        </row>
        <row r="129">
          <cell r="B129">
            <v>44944</v>
          </cell>
          <cell r="C129" t="str">
            <v>MICHAEL L STUCK C 01/17 PURCHASE SCOTTSDALE AZ DEBIT CARD *0975</v>
          </cell>
          <cell r="D129">
            <v>-625</v>
          </cell>
        </row>
        <row r="130">
          <cell r="B130">
            <v>44945</v>
          </cell>
          <cell r="C130" t="str">
            <v>MAILCHIMP *MISC 01/18 PURCHASE MAILCHIMP.COM GA DEBIT CARD *7411</v>
          </cell>
          <cell r="D130">
            <v>-13.73</v>
          </cell>
        </row>
        <row r="131">
          <cell r="B131">
            <v>44946</v>
          </cell>
          <cell r="C131" t="str">
            <v>Mailchimp 01/20 PURCHASE Atlanta GA DEBIT CARD *7411</v>
          </cell>
          <cell r="D131">
            <v>-69</v>
          </cell>
        </row>
        <row r="132">
          <cell r="B132">
            <v>44950</v>
          </cell>
          <cell r="C132" t="str">
            <v>ELEMENTOR 01/24 PURCHASE WILMINGTON DE DEBIT CARD *7429</v>
          </cell>
          <cell r="D132">
            <v>-49</v>
          </cell>
        </row>
        <row r="133">
          <cell r="B133">
            <v>44951</v>
          </cell>
          <cell r="C133" t="str">
            <v>REALLY-SIMPLE-SSL 01/24 PURCHASE GRONINGEN DEBIT CARD *7429</v>
          </cell>
          <cell r="D133">
            <v>-23.2</v>
          </cell>
        </row>
        <row r="134">
          <cell r="B134">
            <v>44951</v>
          </cell>
          <cell r="C134" t="str">
            <v>COMPLIANZ-GDPR-PR 01/25 PURCHASE GRONINGEN DEBIT CARD *7429</v>
          </cell>
          <cell r="D134">
            <v>-45</v>
          </cell>
        </row>
        <row r="135">
          <cell r="B135">
            <v>44951</v>
          </cell>
          <cell r="C135" t="str">
            <v>INTERNATIONAL TRANSACTION FEE 01/25 COMPLIANZ-GDPR-PR GRONINGEN DEBIT CARD *7429</v>
          </cell>
          <cell r="D135">
            <v>-1.35</v>
          </cell>
        </row>
        <row r="136">
          <cell r="B136">
            <v>44951</v>
          </cell>
          <cell r="C136" t="str">
            <v>INTERNATIONAL TRANSACTION FEE 01/24 REALLY-SIMPLE-SSL GRONINGEN DEBIT CARD *7429</v>
          </cell>
          <cell r="D136">
            <v>-0.7</v>
          </cell>
        </row>
        <row r="137">
          <cell r="B137">
            <v>44958</v>
          </cell>
          <cell r="C137" t="str">
            <v>Monthly Fee Business Adv Relationship</v>
          </cell>
          <cell r="D137">
            <v>-29.95</v>
          </cell>
        </row>
        <row r="138">
          <cell r="B138">
            <v>44971</v>
          </cell>
          <cell r="C138" t="str">
            <v>STAMPS.COM 02/13 PURCHASE 855-608-2677 TX DEBIT CARD *7411</v>
          </cell>
          <cell r="D138">
            <v>-17.989999999999998</v>
          </cell>
        </row>
        <row r="139">
          <cell r="B139">
            <v>44972</v>
          </cell>
          <cell r="C139" t="str">
            <v>PEREGRINE AVIONI DES:QUICKBOOKS ID:375020979 INDN:AVIAGLOBAL GROUP, LLC CO ID:1722616653 PPD</v>
          </cell>
          <cell r="D139">
            <v>2000</v>
          </cell>
        </row>
        <row r="140">
          <cell r="B140">
            <v>44978</v>
          </cell>
          <cell r="C140" t="str">
            <v>MAILCHIMP *MISC 02/18 PURCHASE MAILCHIMP.COM GA DEBIT CARD *7411</v>
          </cell>
          <cell r="D140">
            <v>-13.73</v>
          </cell>
        </row>
        <row r="141">
          <cell r="B141">
            <v>44978</v>
          </cell>
          <cell r="C141" t="str">
            <v>Mailchimp 02/20 PURCHASE Atlanta GA DEBIT CARD *7411</v>
          </cell>
          <cell r="D141">
            <v>-69</v>
          </cell>
        </row>
        <row r="142">
          <cell r="B142">
            <v>44986</v>
          </cell>
          <cell r="C142" t="str">
            <v>Monthly Fee Business Adv Relationship</v>
          </cell>
          <cell r="D142">
            <v>-29.95</v>
          </cell>
        </row>
        <row r="143">
          <cell r="B143">
            <v>44993</v>
          </cell>
          <cell r="C143" t="str">
            <v>PEREGRINE AVIONI DES:QUICKBOOKS ID:375020979 INDN:AVIAGLOBAL GROUP, LLC CO ID:1722616653 PPD</v>
          </cell>
          <cell r="D143">
            <v>2069</v>
          </cell>
        </row>
        <row r="144">
          <cell r="B144">
            <v>45000</v>
          </cell>
          <cell r="C144" t="str">
            <v>STAMPS.COM 03/14 PURCHASE 855-608-2677 TX DEBIT CARD *7411</v>
          </cell>
          <cell r="D144">
            <v>-17.989999999999998</v>
          </cell>
        </row>
        <row r="145">
          <cell r="B145">
            <v>45001</v>
          </cell>
          <cell r="C145" t="str">
            <v>MONSTERINSIGHTS W 03/16 PURCHASE PALM BEACH GA FL DEBIT CARD *7429</v>
          </cell>
          <cell r="D145">
            <v>-199</v>
          </cell>
        </row>
        <row r="146">
          <cell r="B146">
            <v>45001</v>
          </cell>
          <cell r="C146" t="str">
            <v>AIOSEO - ORDER 16 03/16 PURCHASE PALM BEACH GA FL DEBIT CARD *7429</v>
          </cell>
          <cell r="D146">
            <v>-99</v>
          </cell>
        </row>
        <row r="147">
          <cell r="B147">
            <v>45005</v>
          </cell>
          <cell r="C147" t="str">
            <v>MAILCHIMP *MISC 03/18 PURCHASE MAILCHIMP.COM GA DEBIT CARD *7411</v>
          </cell>
          <cell r="D147">
            <v>-13.73</v>
          </cell>
        </row>
        <row r="148">
          <cell r="B148">
            <v>45005</v>
          </cell>
          <cell r="C148" t="str">
            <v>Mailchimp 03/20 PURCHASE Atlanta GA DEBIT CARD *7411</v>
          </cell>
          <cell r="D148">
            <v>-69</v>
          </cell>
        </row>
        <row r="149">
          <cell r="B149">
            <v>45007</v>
          </cell>
          <cell r="C149" t="str">
            <v>PEREGRINE AVIONI DES:QUICKBOOKS ID:375020979 INDN:AVIAGLOBAL GROUP, LLC CO ID:1722616653 PPD</v>
          </cell>
          <cell r="D149">
            <v>2476.25</v>
          </cell>
        </row>
        <row r="150">
          <cell r="B150">
            <v>45016</v>
          </cell>
          <cell r="C150" t="str">
            <v>Online Banking Transfer Conf# bxxh9vevj; AERO BUSINESS DEVELOPEMENT LLC</v>
          </cell>
          <cell r="D150">
            <v>-650.69000000000005</v>
          </cell>
        </row>
        <row r="151">
          <cell r="B151">
            <v>45016</v>
          </cell>
          <cell r="C151" t="str">
            <v>TRANSFER AVIAGLOBAL GROUP, LL:ADS-B Global LLC Confirmation# 3928777245</v>
          </cell>
          <cell r="D151">
            <v>-1800</v>
          </cell>
        </row>
        <row r="152">
          <cell r="B152">
            <v>45016</v>
          </cell>
          <cell r="C152" t="str">
            <v>TRANSFER AVIAGLOBAL GROUP, LL:Forrest Colliver Confirmation# 1728784085</v>
          </cell>
          <cell r="D152">
            <v>-1800</v>
          </cell>
        </row>
        <row r="153">
          <cell r="B153">
            <v>45019</v>
          </cell>
          <cell r="C153" t="str">
            <v>SOFTACULOUS 04/01 PURCHASE ABU DHABI DEBIT CARD *7429</v>
          </cell>
          <cell r="D153">
            <v>-24</v>
          </cell>
        </row>
        <row r="154">
          <cell r="B154">
            <v>45019</v>
          </cell>
          <cell r="C154" t="str">
            <v>PADDLE.NET* PLUGI 04/02 PURCHASE ASTORIA NY DEBIT CARD *7429</v>
          </cell>
          <cell r="D154">
            <v>-13.03</v>
          </cell>
        </row>
        <row r="155">
          <cell r="B155">
            <v>45019</v>
          </cell>
          <cell r="C155" t="str">
            <v>Monthly Fee Business Adv Relationship</v>
          </cell>
          <cell r="D155">
            <v>-29.95</v>
          </cell>
        </row>
        <row r="156">
          <cell r="B156">
            <v>45019</v>
          </cell>
          <cell r="C156" t="str">
            <v>External transfer fee - 3 Day - 03/31/2023 Confirmation: 432156074</v>
          </cell>
          <cell r="D156">
            <v>-1</v>
          </cell>
        </row>
        <row r="157">
          <cell r="B157">
            <v>45019</v>
          </cell>
          <cell r="C157" t="str">
            <v>External transfer fee - 3 Day - 03/31/2023 Confirmation: 432156294</v>
          </cell>
          <cell r="D157">
            <v>-1</v>
          </cell>
        </row>
        <row r="158">
          <cell r="B158">
            <v>45019</v>
          </cell>
          <cell r="C158" t="str">
            <v>INTERNATIONAL TRANSACTION FEE 04/01 SOFTACULOUS ABU DHABI DEBIT CARD *7429</v>
          </cell>
          <cell r="D158">
            <v>-0.72</v>
          </cell>
        </row>
        <row r="159">
          <cell r="B159">
            <v>45020</v>
          </cell>
          <cell r="C159" t="str">
            <v>STK*Shutterstock 04/03 PURCHASE 8666633954 NY DEBIT CARD *7411</v>
          </cell>
          <cell r="D159">
            <v>-39.200000000000003</v>
          </cell>
        </row>
        <row r="160">
          <cell r="B160">
            <v>45026</v>
          </cell>
          <cell r="C160" t="str">
            <v>TRANSFER AVIAGLOBAL GROUP, LL:Forrest Colliver Confirmation# 1313182334</v>
          </cell>
          <cell r="D160">
            <v>-2050</v>
          </cell>
        </row>
        <row r="161">
          <cell r="B161">
            <v>45027</v>
          </cell>
          <cell r="C161" t="str">
            <v>CROCOBLOCK.COM 04/10 PURCHASE FORT LAUDERDA FL DEBIT CARD *7429</v>
          </cell>
          <cell r="D161">
            <v>-49</v>
          </cell>
        </row>
        <row r="162">
          <cell r="B162">
            <v>45027</v>
          </cell>
          <cell r="C162" t="str">
            <v>External transfer fee - 3 Day - 04/10/2023 Confirmation: 433411740</v>
          </cell>
          <cell r="D162">
            <v>-1</v>
          </cell>
        </row>
        <row r="163">
          <cell r="B163">
            <v>45033</v>
          </cell>
          <cell r="C163" t="str">
            <v>STAMPS.COM 04/14 PURCHASE 855-608-2677 TX DEBIT CARD *7411</v>
          </cell>
          <cell r="D163">
            <v>-17.989999999999998</v>
          </cell>
        </row>
        <row r="164">
          <cell r="B164">
            <v>45035</v>
          </cell>
          <cell r="C164" t="str">
            <v>MAILCHIMP *MISC 04/18 PURCHASE MAILCHIMP.COM GA DEBIT CARD *7411</v>
          </cell>
          <cell r="D164">
            <v>-13.73</v>
          </cell>
        </row>
        <row r="165">
          <cell r="B165">
            <v>45036</v>
          </cell>
          <cell r="C165" t="str">
            <v>PEREGRINE AVIONI DES:QUICKBOOKS ID:375020979 INDN:AVIAGLOBAL GROUP, LLC CO ID:1722616653 PPD</v>
          </cell>
          <cell r="D165">
            <v>2145.9499999999998</v>
          </cell>
        </row>
        <row r="166">
          <cell r="B166">
            <v>45036</v>
          </cell>
          <cell r="C166" t="str">
            <v>Mailchimp 04/20 PURCHASE Atlanta GA DEBIT CARD *7411</v>
          </cell>
          <cell r="D166">
            <v>-69</v>
          </cell>
        </row>
        <row r="167">
          <cell r="B167">
            <v>45047</v>
          </cell>
          <cell r="C167" t="str">
            <v>Monthly Fee Business Adv Relationship</v>
          </cell>
          <cell r="D167">
            <v>-29.95</v>
          </cell>
        </row>
        <row r="168">
          <cell r="B168">
            <v>45061</v>
          </cell>
          <cell r="C168" t="str">
            <v>STAMPS.COM 05/14 PURCHASE 855-608-2677 TX DEBIT CARD *7411</v>
          </cell>
          <cell r="D168">
            <v>-19.989999999999998</v>
          </cell>
        </row>
        <row r="169">
          <cell r="B169">
            <v>45065</v>
          </cell>
          <cell r="C169" t="str">
            <v>MAILCHIMP *MISC 05/18 PURCHASE MAILCHIMP.COM GA DEBIT CARD *7411</v>
          </cell>
          <cell r="D169">
            <v>-13.73</v>
          </cell>
        </row>
        <row r="170">
          <cell r="B170">
            <v>45068</v>
          </cell>
          <cell r="C170" t="str">
            <v>Mailchimp 05/20 PURCHASE Atlanta GA DEBIT CARD *7411</v>
          </cell>
          <cell r="D170">
            <v>-69</v>
          </cell>
        </row>
        <row r="171">
          <cell r="B171">
            <v>45078</v>
          </cell>
          <cell r="C171" t="str">
            <v>Monthly Fee Business Adv Relationship</v>
          </cell>
          <cell r="D171">
            <v>-29.95</v>
          </cell>
        </row>
        <row r="172">
          <cell r="B172">
            <v>45084</v>
          </cell>
          <cell r="C172" t="str">
            <v>PEREGRINE AVIONI DES:QUICKBOOKS ID:375020979 INDN:AVIAGLOBAL GROUP, LLC CO ID:1722616653 PPD</v>
          </cell>
          <cell r="D172">
            <v>2118</v>
          </cell>
        </row>
        <row r="173">
          <cell r="B173">
            <v>45091</v>
          </cell>
          <cell r="C173" t="str">
            <v>STAMPS.COM 06/14 PURCHASE 8556082677 TX DEBIT CARD *7411</v>
          </cell>
          <cell r="D173">
            <v>-19.989999999999998</v>
          </cell>
        </row>
        <row r="174">
          <cell r="B174">
            <v>45092</v>
          </cell>
          <cell r="C174" t="str">
            <v>DOWNLOADMO* #5533 06/14 PURCHASE 00 DEBIT CARD *7429</v>
          </cell>
          <cell r="D174">
            <v>-159</v>
          </cell>
        </row>
        <row r="175">
          <cell r="B175">
            <v>45093</v>
          </cell>
          <cell r="C175" t="str">
            <v>TRANSFER AVIAGLOBAL GROUP, LL:ADS-B Global LLC Confirmation# 0694467400</v>
          </cell>
          <cell r="D175">
            <v>-1500</v>
          </cell>
        </row>
        <row r="176">
          <cell r="B176">
            <v>45093</v>
          </cell>
          <cell r="C176" t="str">
            <v>TRANSFER AVIAGLOBAL GROUP, LL:Forrest Colliver Confirmation# 0694474763</v>
          </cell>
          <cell r="D176">
            <v>-1500</v>
          </cell>
        </row>
        <row r="177">
          <cell r="B177">
            <v>45097</v>
          </cell>
          <cell r="C177" t="str">
            <v>MAILCHIMP *MISC 06/18 PURCHASE GA DEBIT CARD *7411</v>
          </cell>
          <cell r="D177">
            <v>-13.73</v>
          </cell>
        </row>
        <row r="178">
          <cell r="B178">
            <v>45097</v>
          </cell>
          <cell r="C178" t="str">
            <v>Mailchimp 06/20 PURCHASE 6789990141 GA DEBIT CARD *7411</v>
          </cell>
          <cell r="D178">
            <v>-69</v>
          </cell>
        </row>
        <row r="179">
          <cell r="B179">
            <v>45097</v>
          </cell>
          <cell r="C179" t="str">
            <v>External transfer fee - Next Day - 06/16/2023 Confirmation: 442983694</v>
          </cell>
          <cell r="D179">
            <v>-5</v>
          </cell>
        </row>
        <row r="180">
          <cell r="B180">
            <v>45097</v>
          </cell>
          <cell r="C180" t="str">
            <v>External transfer fee - Next Day - 06/16/2023 Confirmation: 442983904</v>
          </cell>
          <cell r="D180">
            <v>-5</v>
          </cell>
        </row>
        <row r="181">
          <cell r="B181">
            <v>45110</v>
          </cell>
          <cell r="C181" t="str">
            <v>Monthly Fee Business Adv Relationship</v>
          </cell>
          <cell r="D181">
            <v>-29.95</v>
          </cell>
        </row>
        <row r="182">
          <cell r="B182">
            <v>45114</v>
          </cell>
          <cell r="C182" t="str">
            <v>PEREGRINE AVIONI DES:QUICKBOOKS ID:375020979 INDN:AVIAGLOBAL GROUP, LLC CO ID:1722616653 PPD</v>
          </cell>
          <cell r="D182">
            <v>2228</v>
          </cell>
        </row>
        <row r="183">
          <cell r="B183">
            <v>45121</v>
          </cell>
          <cell r="C183" t="str">
            <v>STAMPS.COM 07/14 PURCHASE 8556082677 TX DEBIT CARD *7411</v>
          </cell>
          <cell r="D183">
            <v>-19.989999999999998</v>
          </cell>
        </row>
        <row r="184">
          <cell r="B184">
            <v>45126</v>
          </cell>
          <cell r="C184" t="str">
            <v>MAILCHIMP *MISC 07/18 PURCHASE GA DEBIT CARD *7411</v>
          </cell>
          <cell r="D184">
            <v>-13.73</v>
          </cell>
        </row>
        <row r="185">
          <cell r="B185">
            <v>45127</v>
          </cell>
          <cell r="C185" t="str">
            <v>Mailchimp 07/20 PURCHASE 6789990141 GA DEBIT CARD *7411</v>
          </cell>
          <cell r="D185">
            <v>-69</v>
          </cell>
        </row>
        <row r="186">
          <cell r="B186">
            <v>45139</v>
          </cell>
          <cell r="C186" t="str">
            <v>Monthly Fee Business Adv Relationship</v>
          </cell>
          <cell r="D186">
            <v>-29.95</v>
          </cell>
        </row>
        <row r="187">
          <cell r="B187">
            <v>45145</v>
          </cell>
          <cell r="C187" t="str">
            <v>TRANSFER AVIAGLOBAL GROUP, LL:ADS-B Global LLC Confirmation# 0440650811</v>
          </cell>
          <cell r="D187">
            <v>-1500</v>
          </cell>
        </row>
        <row r="188">
          <cell r="B188">
            <v>45145</v>
          </cell>
          <cell r="C188" t="str">
            <v>TRANSFER AVIAGLOBAL GROUP, LL:Forrest Colliver Confirmation# 1340651279</v>
          </cell>
          <cell r="D188">
            <v>-1750</v>
          </cell>
        </row>
        <row r="189">
          <cell r="B189">
            <v>45146</v>
          </cell>
          <cell r="C189" t="str">
            <v>External transfer fee - Next Day - 08/07/2023 Confirmation: 450079726</v>
          </cell>
          <cell r="D189">
            <v>-5</v>
          </cell>
        </row>
        <row r="190">
          <cell r="B190">
            <v>45146</v>
          </cell>
          <cell r="C190" t="str">
            <v>External transfer fee - Next Day - 08/07/2023 Confirmation: 450079744</v>
          </cell>
          <cell r="D190">
            <v>-5</v>
          </cell>
        </row>
        <row r="191">
          <cell r="B191">
            <v>45152</v>
          </cell>
          <cell r="C191" t="str">
            <v>STAMPS.COM 08/13 PURCHASE 8556082677 TX DEBIT CARD *7411</v>
          </cell>
          <cell r="D191">
            <v>-19.989999999999998</v>
          </cell>
        </row>
        <row r="192">
          <cell r="B192">
            <v>45154</v>
          </cell>
          <cell r="C192" t="str">
            <v>PEREGRINE AVIONI DES:QUICKBOOKS ID:375020979 INDN:AVIAGLOBAL GROUP, LLC CO ID:1722616653 PPD</v>
          </cell>
          <cell r="D192">
            <v>2069</v>
          </cell>
        </row>
        <row r="193">
          <cell r="B193">
            <v>45159</v>
          </cell>
          <cell r="C193" t="str">
            <v>MAILCHIMP *MISC 08/18 PURCHASE GA DEBIT CARD *7411</v>
          </cell>
          <cell r="D193">
            <v>-13.73</v>
          </cell>
        </row>
        <row r="194">
          <cell r="B194">
            <v>45159</v>
          </cell>
          <cell r="C194" t="str">
            <v>Mailchimp 08/20 PURCHASE 6789990141 GA DEBIT CARD *7411</v>
          </cell>
          <cell r="D194">
            <v>-69</v>
          </cell>
        </row>
        <row r="195">
          <cell r="B195">
            <v>45170</v>
          </cell>
          <cell r="C195" t="str">
            <v>Monthly Fee Business Adv Relationship</v>
          </cell>
          <cell r="D195">
            <v>-29.95</v>
          </cell>
        </row>
        <row r="196">
          <cell r="B196">
            <v>45182</v>
          </cell>
          <cell r="C196" t="str">
            <v>PEREGRINE AVIONI DES:QUICKBOOKS ID:375020979 INDN:AVIAGLOBAL GROUP, LLC CO ID:1722616653 PPD</v>
          </cell>
          <cell r="D196">
            <v>2069</v>
          </cell>
        </row>
        <row r="197">
          <cell r="B197">
            <v>45183</v>
          </cell>
          <cell r="C197" t="str">
            <v>STAMPS.COM 09/14 PURCHASE 8556082677 TX DEBIT CARD *7411</v>
          </cell>
          <cell r="D197">
            <v>-19.989999999999998</v>
          </cell>
        </row>
        <row r="198">
          <cell r="B198">
            <v>45183</v>
          </cell>
          <cell r="C198" t="str">
            <v>TRANSFER AVIAGLOBAL GROUP, LL:ADS-B Global LLC Confirmation# 0671784192</v>
          </cell>
          <cell r="D198">
            <v>-2000</v>
          </cell>
        </row>
        <row r="199">
          <cell r="B199">
            <v>45183</v>
          </cell>
          <cell r="C199" t="str">
            <v>TRANSFER AVIAGLOBAL GROUP, LL:Forrest Colliver Confirmation# 1671790241</v>
          </cell>
          <cell r="D199">
            <v>-2000</v>
          </cell>
        </row>
        <row r="200">
          <cell r="B200">
            <v>45184</v>
          </cell>
          <cell r="C200" t="str">
            <v>External transfer fee - Next Day - 09/14/2023 Confirmation: 455648206</v>
          </cell>
          <cell r="D200">
            <v>-5</v>
          </cell>
        </row>
        <row r="201">
          <cell r="B201">
            <v>45184</v>
          </cell>
          <cell r="C201" t="str">
            <v>External transfer fee - Next Day - 09/14/2023 Confirmation: 455648414</v>
          </cell>
          <cell r="D201">
            <v>-5</v>
          </cell>
        </row>
        <row r="202">
          <cell r="B202">
            <v>45188</v>
          </cell>
          <cell r="C202" t="str">
            <v>MAILCHIMP *MISC 09/18 PURCHASE GA DEBIT CARD *7411</v>
          </cell>
          <cell r="D202">
            <v>-13.73</v>
          </cell>
        </row>
        <row r="203">
          <cell r="B203">
            <v>45189</v>
          </cell>
          <cell r="C203" t="str">
            <v>Mailchimp 09/20 PURCHASE 6789990141 GA DEBIT CARD *7411</v>
          </cell>
          <cell r="D203">
            <v>-69</v>
          </cell>
        </row>
        <row r="204">
          <cell r="B204">
            <v>45196</v>
          </cell>
          <cell r="C204" t="str">
            <v>STK*Shutterstock 09/26 PURCHASE 8666633954 NY DEBIT CARD *7411</v>
          </cell>
          <cell r="D204">
            <v>-71.2</v>
          </cell>
        </row>
        <row r="205">
          <cell r="B205">
            <v>45201</v>
          </cell>
          <cell r="C205" t="str">
            <v>Monthly Fee Business Adv Relationship</v>
          </cell>
          <cell r="D205">
            <v>-29.95</v>
          </cell>
        </row>
        <row r="206">
          <cell r="B206">
            <v>45215</v>
          </cell>
          <cell r="C206" t="str">
            <v>STAMPS.COM 10/14 PURCHASE 8556082677 TX DEBIT CARD *7411</v>
          </cell>
          <cell r="D206">
            <v>-19.989999999999998</v>
          </cell>
        </row>
        <row r="207">
          <cell r="B207">
            <v>45218</v>
          </cell>
          <cell r="C207" t="str">
            <v>MAILCHIMP *MISC 10/18 PURCHASE MAILCHIMP.COM GA DEBIT CARD *7411</v>
          </cell>
          <cell r="D207">
            <v>-13.73</v>
          </cell>
        </row>
        <row r="208">
          <cell r="B208">
            <v>45222</v>
          </cell>
          <cell r="C208" t="str">
            <v>Mailchimp 10/20 PURCHASE 6789990141 GA DEBIT CARD *7411</v>
          </cell>
          <cell r="D208">
            <v>-69</v>
          </cell>
        </row>
        <row r="209">
          <cell r="B209">
            <v>45222</v>
          </cell>
          <cell r="C209" t="str">
            <v>Audible*B08Q69O13 10/20 PURCHASE 8882835051 NJ DEBIT CARD *7411</v>
          </cell>
          <cell r="D209">
            <v>-16.22</v>
          </cell>
        </row>
        <row r="210">
          <cell r="B210">
            <v>45225</v>
          </cell>
          <cell r="C210" t="str">
            <v>STK*Shutterstock 10/26 PURCHASE 8666633954 NY DEBIT CARD *7411</v>
          </cell>
          <cell r="D210">
            <v>-89</v>
          </cell>
        </row>
        <row r="211">
          <cell r="B211">
            <v>45230</v>
          </cell>
          <cell r="C211" t="str">
            <v>PEREGRINE AVIONI DES:QUICKBOOKS ID:375020979 INDN:AVIAGLOBAL GROUP, LLC CO ID:1722616653 PPD</v>
          </cell>
          <cell r="D211">
            <v>2069</v>
          </cell>
        </row>
        <row r="212">
          <cell r="B212">
            <v>45231</v>
          </cell>
          <cell r="C212" t="str">
            <v>TRANSFER AVIAGLOBAL GROUP, LL:Forrest Colliver Confirmation# 0186632747</v>
          </cell>
          <cell r="D212">
            <v>-1000</v>
          </cell>
        </row>
        <row r="213">
          <cell r="B213">
            <v>45231</v>
          </cell>
          <cell r="C213" t="str">
            <v>Monthly Fee Business Adv Relationship</v>
          </cell>
          <cell r="D213">
            <v>-29.95</v>
          </cell>
        </row>
        <row r="214">
          <cell r="B214">
            <v>45231</v>
          </cell>
          <cell r="C214" t="str">
            <v>ONLINE TRANSFER FROM COLLIVER F REF #IB0L6XZJPF CHECKING INITIAL DEPOSIT</v>
          </cell>
          <cell r="D214">
            <v>1000</v>
          </cell>
        </row>
        <row r="215">
          <cell r="B215">
            <v>45232</v>
          </cell>
          <cell r="C215" t="str">
            <v>ITALIAN OVEN 11/01 PURCHASE MC LEAN VA DEBIT CARD *7411</v>
          </cell>
          <cell r="D215">
            <v>-71.14</v>
          </cell>
        </row>
        <row r="216">
          <cell r="B216">
            <v>45232</v>
          </cell>
          <cell r="C216" t="str">
            <v>External transfer fee - Next Day - 11/01/2023 Confirmation: 462649388</v>
          </cell>
          <cell r="D216">
            <v>-5</v>
          </cell>
        </row>
        <row r="217">
          <cell r="B217">
            <v>45233</v>
          </cell>
          <cell r="C217" t="str">
            <v>CAPRI RISTORANTE 11/02 PURCHASE MCLEAN VA DEBIT CARD *7411</v>
          </cell>
          <cell r="D217">
            <v>-356.06</v>
          </cell>
        </row>
        <row r="218">
          <cell r="B218">
            <v>45233</v>
          </cell>
          <cell r="C218" t="str">
            <v>CAPRI RISTORANTE 11/02 PURCHASE MCLEAN VA DEBIT CARD *7411</v>
          </cell>
          <cell r="D218">
            <v>-47.7</v>
          </cell>
        </row>
        <row r="219">
          <cell r="B219">
            <v>45244</v>
          </cell>
          <cell r="C219" t="str">
            <v>STAMPS.COM 11/13 PURCHASE 8556082677 TX DEBIT CARD *7411</v>
          </cell>
          <cell r="D219">
            <v>-19.989999999999998</v>
          </cell>
        </row>
        <row r="220">
          <cell r="B220">
            <v>45244</v>
          </cell>
          <cell r="C220" t="str">
            <v>HARLAND CLARKE CHECK/ACC. 111323 00686727575482 AEROSPACE EDGE LLC</v>
          </cell>
          <cell r="D220">
            <v>-39.68</v>
          </cell>
        </row>
        <row r="221">
          <cell r="B221">
            <v>45244</v>
          </cell>
          <cell r="C221" t="str">
            <v>HARLAND CLARKE CHECK/ACC. 111323 00686727575482 AEROSPACE EDGE LLC</v>
          </cell>
          <cell r="D221">
            <v>-35.26</v>
          </cell>
        </row>
        <row r="222">
          <cell r="B222">
            <v>45250</v>
          </cell>
          <cell r="C222" t="str">
            <v>MAILCHIMP *MISC 11/18 PURCHASE MAILCHIMP.COM GA DEBIT CARD *7411</v>
          </cell>
          <cell r="D222">
            <v>-13.73</v>
          </cell>
        </row>
        <row r="223">
          <cell r="B223">
            <v>45250</v>
          </cell>
          <cell r="C223" t="str">
            <v>Mailchimp 11/20 PURCHASE 6789990141 GA DEBIT CARD *7411</v>
          </cell>
          <cell r="D223">
            <v>-69</v>
          </cell>
        </row>
        <row r="224">
          <cell r="B224">
            <v>45251</v>
          </cell>
          <cell r="C224" t="str">
            <v>INMOTIONHOSTING.C 11/20 PURCHASE 8883214678 CA DEBIT CARD *7429</v>
          </cell>
          <cell r="D224">
            <v>-131.99</v>
          </cell>
        </row>
        <row r="225">
          <cell r="B225">
            <v>45257</v>
          </cell>
          <cell r="C225" t="str">
            <v>STK*Shutterstock 11/26 PURCHASE 8666633954 NY DEBIT CARD *7411</v>
          </cell>
          <cell r="D225">
            <v>-89</v>
          </cell>
        </row>
        <row r="226">
          <cell r="B226">
            <v>45261</v>
          </cell>
          <cell r="C226" t="str">
            <v>Monthly Fee Business Adv Relationship</v>
          </cell>
          <cell r="D226">
            <v>-29.95</v>
          </cell>
        </row>
        <row r="227">
          <cell r="B227">
            <v>45266</v>
          </cell>
          <cell r="C227" t="str">
            <v>PEREGRINE AVIONI DES:QUICKBOOKS ID:375020979 INDN:AVIAGLOBAL GROUP, LLC CO ID:1722616653 PPD</v>
          </cell>
          <cell r="D227">
            <v>2069</v>
          </cell>
        </row>
        <row r="228">
          <cell r="B228">
            <v>45274</v>
          </cell>
          <cell r="C228" t="str">
            <v>STAMPS.COM 12/13 PURCHASE 8556082677 TX DEBIT CARD *7411</v>
          </cell>
          <cell r="D228">
            <v>-19.989999999999998</v>
          </cell>
        </row>
        <row r="229">
          <cell r="B229">
            <v>45279</v>
          </cell>
          <cell r="C229" t="str">
            <v>MAILCHIMP *MISC 12/18 PURCHASE MAILCHIMP.COM GA DEBIT CARD *7411</v>
          </cell>
          <cell r="D229">
            <v>-13.73</v>
          </cell>
        </row>
        <row r="230">
          <cell r="B230">
            <v>45280</v>
          </cell>
          <cell r="C230" t="str">
            <v>Mailchimp 12/20 PURCHASE 6789990141 GA DEBIT CARD *7411</v>
          </cell>
          <cell r="D230">
            <v>-75</v>
          </cell>
        </row>
        <row r="231">
          <cell r="B231">
            <v>45286</v>
          </cell>
          <cell r="C231" t="str">
            <v>STK*Shutterstock 12/26 PURCHASE 8666633954 NY DEBIT CARD *7411</v>
          </cell>
          <cell r="D231">
            <v>-89</v>
          </cell>
        </row>
        <row r="232">
          <cell r="B232">
            <v>45289</v>
          </cell>
          <cell r="C232" t="str">
            <v>TRANSFER AVIAGLOBAL GROUP, LL:Forrest Colliver Confirmation# 0187680813</v>
          </cell>
          <cell r="D232">
            <v>-2103.5300000000002</v>
          </cell>
        </row>
        <row r="233">
          <cell r="B233">
            <v>45293</v>
          </cell>
          <cell r="C233" t="str">
            <v>STAMPS.COM 01/02 REFUND 8556082677 TX DEBIT CARD *7411</v>
          </cell>
          <cell r="D233">
            <v>4.34</v>
          </cell>
        </row>
        <row r="234">
          <cell r="B234">
            <v>45293</v>
          </cell>
          <cell r="C234" t="str">
            <v>OWL FOR THUNDERBI 01/02 PURCHASE WIESBADEN 00 DEBIT CARD *7429</v>
          </cell>
          <cell r="D234">
            <v>-11.09</v>
          </cell>
        </row>
        <row r="235">
          <cell r="B235">
            <v>45293</v>
          </cell>
          <cell r="C235" t="str">
            <v>Monthly Fee Business Adv Relationship</v>
          </cell>
          <cell r="D235">
            <v>-29.95</v>
          </cell>
        </row>
        <row r="236">
          <cell r="B236">
            <v>45293</v>
          </cell>
          <cell r="C236" t="str">
            <v>External transfer fee - Next Day - 12/29/2023 Confirmation: 471140774</v>
          </cell>
          <cell r="D236">
            <v>-5</v>
          </cell>
        </row>
        <row r="237">
          <cell r="B237">
            <v>45293</v>
          </cell>
          <cell r="C237" t="str">
            <v>INTERNATIONAL TRANSACTION FEE 01/02 OWL FOR THUNDERBI WIESBADEN 00 DEBIT CARD *7429</v>
          </cell>
          <cell r="D237">
            <v>-0.33</v>
          </cell>
        </row>
        <row r="238">
          <cell r="B238">
            <v>45301</v>
          </cell>
          <cell r="C238" t="str">
            <v>PEREGRINE AVIONI DES:QUICKBOOKS ID:375020979 INDN:AVIAGLOBAL GROUP, LLC CO ID:1722616653 PPD</v>
          </cell>
          <cell r="D238">
            <v>2069</v>
          </cell>
        </row>
        <row r="239">
          <cell r="B239">
            <v>45310</v>
          </cell>
          <cell r="C239" t="str">
            <v>RECURRING PAYMENT AUTHORIZED ON 01/18 Mailchimp 678-9990141 GA S464018381005079 CARD 2086</v>
          </cell>
          <cell r="D239">
            <v>-13.73</v>
          </cell>
        </row>
        <row r="240">
          <cell r="B240">
            <v>45313</v>
          </cell>
          <cell r="C240" t="str">
            <v>RECURRING PAYMENT AUTHORIZED ON 01/20 Mailchimp 678-9990141 GA S584020346669793 CARD 2086</v>
          </cell>
          <cell r="D240">
            <v>-75</v>
          </cell>
        </row>
        <row r="241">
          <cell r="B241">
            <v>45317</v>
          </cell>
          <cell r="C241" t="str">
            <v>TRANSFER AVIAGLOBAL GROUP, LL:Aerospace Edge, LLC Confirmation# 0529198670</v>
          </cell>
          <cell r="D241">
            <v>-2005</v>
          </cell>
        </row>
        <row r="242">
          <cell r="B242">
            <v>45320</v>
          </cell>
          <cell r="C242" t="str">
            <v>External transfer fee - Next Day - 01/26/2024 Confirmation: 475021948</v>
          </cell>
          <cell r="D242">
            <v>-5</v>
          </cell>
        </row>
        <row r="243">
          <cell r="B243">
            <v>45320</v>
          </cell>
          <cell r="C243" t="str">
            <v>AVIAGLOBAL GROUP SENDER 240129 XXXXX5952 0000AEROSPACE EDGE,</v>
          </cell>
          <cell r="D243">
            <v>2005</v>
          </cell>
        </row>
        <row r="244">
          <cell r="B244">
            <v>45323</v>
          </cell>
          <cell r="C244" t="str">
            <v>Monthly Fee Business Adv Relationship</v>
          </cell>
          <cell r="D244">
            <v>-29.95</v>
          </cell>
        </row>
        <row r="245">
          <cell r="B245">
            <v>45331</v>
          </cell>
          <cell r="C245" t="str">
            <v>INMOTIONHOSTING.C 02/08 PURCHASE 8883214678 CA DEBIT CARD *7429</v>
          </cell>
          <cell r="D245">
            <v>-39.979999999999997</v>
          </cell>
        </row>
        <row r="246">
          <cell r="B246">
            <v>45335</v>
          </cell>
          <cell r="C246" t="str">
            <v>RECURRING PAYMENT AUTHORIZED ON 02/12 STK*Shutterstock 866-6633954 NY S464043705491573 CARD 2086</v>
          </cell>
          <cell r="D246">
            <v>-23.2</v>
          </cell>
        </row>
        <row r="247">
          <cell r="B247">
            <v>45337</v>
          </cell>
          <cell r="C247" t="str">
            <v>CHECK # 3001</v>
          </cell>
          <cell r="D247">
            <v>-35</v>
          </cell>
        </row>
        <row r="248">
          <cell r="B248">
            <v>45342</v>
          </cell>
          <cell r="C248" t="str">
            <v>RECURRING PAYMENT AUTHORIZED ON 02/18 Mailchimp 678-9990141 GA S584049370936633 CARD 2086</v>
          </cell>
          <cell r="D248">
            <v>-13.73</v>
          </cell>
        </row>
        <row r="249">
          <cell r="B249">
            <v>45343</v>
          </cell>
          <cell r="C249" t="str">
            <v>RECURRING PAYMENT AUTHORIZED ON 02/20 Mailchimp 678-9990141 GA S464051414345651 CARD 2086</v>
          </cell>
          <cell r="D249">
            <v>-75</v>
          </cell>
        </row>
        <row r="250">
          <cell r="B250">
            <v>45352</v>
          </cell>
          <cell r="C250" t="str">
            <v>Monthly Fee Business Adv Relationship</v>
          </cell>
          <cell r="D250">
            <v>-29.95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5"/>
  <sheetViews>
    <sheetView tabSelected="1" workbookViewId="0">
      <selection activeCell="G10" sqref="G10:G125"/>
    </sheetView>
  </sheetViews>
  <sheetFormatPr defaultRowHeight="15" x14ac:dyDescent="0.25"/>
  <cols>
    <col min="1" max="1" width="29" customWidth="1"/>
    <col min="2" max="2" width="63.7109375" customWidth="1"/>
    <col min="3" max="3" width="27.85546875" style="2" customWidth="1"/>
    <col min="4" max="4" width="10.5703125" style="2" bestFit="1" customWidth="1"/>
  </cols>
  <sheetData>
    <row r="1" spans="1:7" x14ac:dyDescent="0.25">
      <c r="A1" t="s">
        <v>0</v>
      </c>
      <c r="C1" s="2" t="s">
        <v>1</v>
      </c>
    </row>
    <row r="2" spans="1:7" x14ac:dyDescent="0.25">
      <c r="A2" t="s">
        <v>2</v>
      </c>
      <c r="C2" s="2">
        <v>2200.0500000000002</v>
      </c>
    </row>
    <row r="3" spans="1:7" x14ac:dyDescent="0.25">
      <c r="A3" t="s">
        <v>3</v>
      </c>
      <c r="C3" s="2">
        <v>23828.51</v>
      </c>
    </row>
    <row r="4" spans="1:7" x14ac:dyDescent="0.25">
      <c r="A4" t="s">
        <v>4</v>
      </c>
      <c r="C4" s="2">
        <v>-25738.04</v>
      </c>
    </row>
    <row r="5" spans="1:7" x14ac:dyDescent="0.25">
      <c r="A5" t="s">
        <v>5</v>
      </c>
      <c r="C5" s="2">
        <v>290.52</v>
      </c>
    </row>
    <row r="7" spans="1:7" x14ac:dyDescent="0.25">
      <c r="A7" t="s">
        <v>6</v>
      </c>
      <c r="B7" t="s">
        <v>0</v>
      </c>
      <c r="C7" s="2" t="s">
        <v>7</v>
      </c>
      <c r="D7" s="2" t="s">
        <v>8</v>
      </c>
    </row>
    <row r="8" spans="1:7" x14ac:dyDescent="0.25">
      <c r="A8" s="1">
        <v>44927</v>
      </c>
      <c r="B8" t="s">
        <v>2</v>
      </c>
      <c r="D8" s="2">
        <v>2200.0500000000002</v>
      </c>
      <c r="F8" t="e" cm="1">
        <f t="array" ref="F8">MATCH(A8&amp;B8&amp;C8,'[1]Debit transactions'!$B:$B&amp;'[1]Debit transactions'!$C:$C&amp;'[1]Debit transactions'!$D:$D,0)</f>
        <v>#N/A</v>
      </c>
    </row>
    <row r="9" spans="1:7" x14ac:dyDescent="0.25">
      <c r="A9" s="1">
        <v>44929</v>
      </c>
      <c r="B9" t="s">
        <v>9</v>
      </c>
      <c r="C9" s="2">
        <v>-10.7</v>
      </c>
      <c r="D9" s="2">
        <v>2189.35</v>
      </c>
      <c r="F9" cm="1">
        <f t="array" ref="F9">MATCH(A9&amp;B9&amp;C9,'[1]Debit transactions'!$B:$B&amp;'[1]Debit transactions'!$C:$C&amp;'[1]Debit transactions'!$D:$D,0)</f>
        <v>124</v>
      </c>
    </row>
    <row r="10" spans="1:7" x14ac:dyDescent="0.25">
      <c r="A10" s="1">
        <v>44929</v>
      </c>
      <c r="B10" t="s">
        <v>10</v>
      </c>
      <c r="C10" s="2">
        <v>-29.95</v>
      </c>
      <c r="D10" s="2">
        <v>2159.4</v>
      </c>
      <c r="F10" cm="1">
        <f t="array" ref="F10">MATCH(A10&amp;B10&amp;C10,'[1]Debit transactions'!$B:$B&amp;'[1]Debit transactions'!$C:$C&amp;'[1]Debit transactions'!$D:$D,0)</f>
        <v>125</v>
      </c>
      <c r="G10" t="b">
        <f>F10=F9+1</f>
        <v>1</v>
      </c>
    </row>
    <row r="11" spans="1:7" x14ac:dyDescent="0.25">
      <c r="A11" s="1">
        <v>44929</v>
      </c>
      <c r="B11" t="s">
        <v>11</v>
      </c>
      <c r="C11" s="2">
        <v>-0.32</v>
      </c>
      <c r="D11" s="2">
        <v>2159.08</v>
      </c>
      <c r="F11" cm="1">
        <f t="array" ref="F11">MATCH(A11&amp;B11&amp;C11,'[1]Debit transactions'!$B:$B&amp;'[1]Debit transactions'!$C:$C&amp;'[1]Debit transactions'!$D:$D,0)</f>
        <v>126</v>
      </c>
      <c r="G11" t="b">
        <f t="shared" ref="G11:G74" si="0">F11=F10+1</f>
        <v>1</v>
      </c>
    </row>
    <row r="12" spans="1:7" x14ac:dyDescent="0.25">
      <c r="A12" s="1">
        <v>44931</v>
      </c>
      <c r="B12" t="s">
        <v>12</v>
      </c>
      <c r="C12" s="2">
        <v>441.97</v>
      </c>
      <c r="D12" s="2">
        <v>2601.0500000000002</v>
      </c>
      <c r="F12" cm="1">
        <f t="array" ref="F12">MATCH(A12&amp;B12&amp;C12,'[1]Debit transactions'!$B:$B&amp;'[1]Debit transactions'!$C:$C&amp;'[1]Debit transactions'!$D:$D,0)</f>
        <v>127</v>
      </c>
      <c r="G12" t="b">
        <f t="shared" si="0"/>
        <v>1</v>
      </c>
    </row>
    <row r="13" spans="1:7" x14ac:dyDescent="0.25">
      <c r="A13" s="1">
        <v>44943</v>
      </c>
      <c r="B13" t="s">
        <v>13</v>
      </c>
      <c r="C13" s="2">
        <v>-17.989999999999998</v>
      </c>
      <c r="D13" s="2">
        <v>2583.06</v>
      </c>
      <c r="F13" cm="1">
        <f t="array" ref="F13">MATCH(A13&amp;B13&amp;C13,'[1]Debit transactions'!$B:$B&amp;'[1]Debit transactions'!$C:$C&amp;'[1]Debit transactions'!$D:$D,0)</f>
        <v>128</v>
      </c>
      <c r="G13" t="b">
        <f t="shared" si="0"/>
        <v>1</v>
      </c>
    </row>
    <row r="14" spans="1:7" x14ac:dyDescent="0.25">
      <c r="A14" s="1">
        <v>44944</v>
      </c>
      <c r="B14" t="s">
        <v>14</v>
      </c>
      <c r="C14" s="2">
        <v>-625</v>
      </c>
      <c r="D14" s="2">
        <v>1958.06</v>
      </c>
      <c r="F14" cm="1">
        <f t="array" ref="F14">MATCH(A14&amp;B14&amp;C14,'[1]Debit transactions'!$B:$B&amp;'[1]Debit transactions'!$C:$C&amp;'[1]Debit transactions'!$D:$D,0)</f>
        <v>129</v>
      </c>
      <c r="G14" t="b">
        <f t="shared" si="0"/>
        <v>1</v>
      </c>
    </row>
    <row r="15" spans="1:7" x14ac:dyDescent="0.25">
      <c r="A15" s="1">
        <v>44945</v>
      </c>
      <c r="B15" t="s">
        <v>15</v>
      </c>
      <c r="C15" s="2">
        <v>-13.73</v>
      </c>
      <c r="D15" s="2">
        <v>1944.33</v>
      </c>
      <c r="F15" cm="1">
        <f t="array" ref="F15">MATCH(A15&amp;B15&amp;C15,'[1]Debit transactions'!$B:$B&amp;'[1]Debit transactions'!$C:$C&amp;'[1]Debit transactions'!$D:$D,0)</f>
        <v>130</v>
      </c>
      <c r="G15" t="b">
        <f t="shared" si="0"/>
        <v>1</v>
      </c>
    </row>
    <row r="16" spans="1:7" x14ac:dyDescent="0.25">
      <c r="A16" s="1">
        <v>44946</v>
      </c>
      <c r="B16" t="s">
        <v>16</v>
      </c>
      <c r="C16" s="2">
        <v>-69</v>
      </c>
      <c r="D16" s="2">
        <v>1875.33</v>
      </c>
      <c r="F16" cm="1">
        <f t="array" ref="F16">MATCH(A16&amp;B16&amp;C16,'[1]Debit transactions'!$B:$B&amp;'[1]Debit transactions'!$C:$C&amp;'[1]Debit transactions'!$D:$D,0)</f>
        <v>131</v>
      </c>
      <c r="G16" t="b">
        <f t="shared" si="0"/>
        <v>1</v>
      </c>
    </row>
    <row r="17" spans="1:7" x14ac:dyDescent="0.25">
      <c r="A17" s="1">
        <v>44950</v>
      </c>
      <c r="B17" t="s">
        <v>17</v>
      </c>
      <c r="C17" s="2">
        <v>-49</v>
      </c>
      <c r="D17" s="2">
        <v>1826.33</v>
      </c>
      <c r="F17" cm="1">
        <f t="array" ref="F17">MATCH(A17&amp;B17&amp;C17,'[1]Debit transactions'!$B:$B&amp;'[1]Debit transactions'!$C:$C&amp;'[1]Debit transactions'!$D:$D,0)</f>
        <v>132</v>
      </c>
      <c r="G17" t="b">
        <f t="shared" si="0"/>
        <v>1</v>
      </c>
    </row>
    <row r="18" spans="1:7" x14ac:dyDescent="0.25">
      <c r="A18" s="1">
        <v>44951</v>
      </c>
      <c r="B18" t="s">
        <v>18</v>
      </c>
      <c r="C18" s="2">
        <v>-23.2</v>
      </c>
      <c r="D18" s="2">
        <v>1803.13</v>
      </c>
      <c r="F18" cm="1">
        <f t="array" ref="F18">MATCH(A18&amp;B18&amp;C18,'[1]Debit transactions'!$B:$B&amp;'[1]Debit transactions'!$C:$C&amp;'[1]Debit transactions'!$D:$D,0)</f>
        <v>133</v>
      </c>
      <c r="G18" t="b">
        <f t="shared" si="0"/>
        <v>1</v>
      </c>
    </row>
    <row r="19" spans="1:7" x14ac:dyDescent="0.25">
      <c r="A19" s="1">
        <v>44951</v>
      </c>
      <c r="B19" t="s">
        <v>19</v>
      </c>
      <c r="C19" s="2">
        <v>-45</v>
      </c>
      <c r="D19" s="2">
        <v>1758.13</v>
      </c>
      <c r="F19" cm="1">
        <f t="array" ref="F19">MATCH(A19&amp;B19&amp;C19,'[1]Debit transactions'!$B:$B&amp;'[1]Debit transactions'!$C:$C&amp;'[1]Debit transactions'!$D:$D,0)</f>
        <v>134</v>
      </c>
      <c r="G19" t="b">
        <f t="shared" si="0"/>
        <v>1</v>
      </c>
    </row>
    <row r="20" spans="1:7" x14ac:dyDescent="0.25">
      <c r="A20" s="1">
        <v>44951</v>
      </c>
      <c r="B20" t="s">
        <v>20</v>
      </c>
      <c r="C20" s="2">
        <v>-1.35</v>
      </c>
      <c r="D20" s="2">
        <v>1756.78</v>
      </c>
      <c r="F20" cm="1">
        <f t="array" ref="F20">MATCH(A20&amp;B20&amp;C20,'[1]Debit transactions'!$B:$B&amp;'[1]Debit transactions'!$C:$C&amp;'[1]Debit transactions'!$D:$D,0)</f>
        <v>135</v>
      </c>
      <c r="G20" t="b">
        <f t="shared" si="0"/>
        <v>1</v>
      </c>
    </row>
    <row r="21" spans="1:7" x14ac:dyDescent="0.25">
      <c r="A21" s="1">
        <v>44951</v>
      </c>
      <c r="B21" t="s">
        <v>21</v>
      </c>
      <c r="C21" s="2">
        <v>-0.7</v>
      </c>
      <c r="D21" s="2">
        <v>1756.08</v>
      </c>
      <c r="F21" cm="1">
        <f t="array" ref="F21">MATCH(A21&amp;B21&amp;C21,'[1]Debit transactions'!$B:$B&amp;'[1]Debit transactions'!$C:$C&amp;'[1]Debit transactions'!$D:$D,0)</f>
        <v>136</v>
      </c>
      <c r="G21" t="b">
        <f t="shared" si="0"/>
        <v>1</v>
      </c>
    </row>
    <row r="22" spans="1:7" x14ac:dyDescent="0.25">
      <c r="A22" s="1">
        <v>44958</v>
      </c>
      <c r="B22" t="s">
        <v>10</v>
      </c>
      <c r="C22" s="2">
        <v>-29.95</v>
      </c>
      <c r="D22" s="2">
        <v>1726.13</v>
      </c>
      <c r="F22" cm="1">
        <f t="array" ref="F22">MATCH(A22&amp;B22&amp;C22,'[1]Debit transactions'!$B:$B&amp;'[1]Debit transactions'!$C:$C&amp;'[1]Debit transactions'!$D:$D,0)</f>
        <v>137</v>
      </c>
      <c r="G22" t="b">
        <f t="shared" si="0"/>
        <v>1</v>
      </c>
    </row>
    <row r="23" spans="1:7" x14ac:dyDescent="0.25">
      <c r="A23" s="1">
        <v>44971</v>
      </c>
      <c r="B23" t="s">
        <v>22</v>
      </c>
      <c r="C23" s="2">
        <v>-17.989999999999998</v>
      </c>
      <c r="D23" s="2">
        <v>1708.14</v>
      </c>
      <c r="F23" cm="1">
        <f t="array" ref="F23">MATCH(A23&amp;B23&amp;C23,'[1]Debit transactions'!$B:$B&amp;'[1]Debit transactions'!$C:$C&amp;'[1]Debit transactions'!$D:$D,0)</f>
        <v>138</v>
      </c>
      <c r="G23" t="b">
        <f t="shared" si="0"/>
        <v>1</v>
      </c>
    </row>
    <row r="24" spans="1:7" x14ac:dyDescent="0.25">
      <c r="A24" s="1">
        <v>44972</v>
      </c>
      <c r="B24" t="s">
        <v>12</v>
      </c>
      <c r="C24" s="2">
        <v>2000</v>
      </c>
      <c r="D24" s="2">
        <v>3708.14</v>
      </c>
      <c r="F24" cm="1">
        <f t="array" ref="F24">MATCH(A24&amp;B24&amp;C24,'[1]Debit transactions'!$B:$B&amp;'[1]Debit transactions'!$C:$C&amp;'[1]Debit transactions'!$D:$D,0)</f>
        <v>139</v>
      </c>
      <c r="G24" t="b">
        <f t="shared" si="0"/>
        <v>1</v>
      </c>
    </row>
    <row r="25" spans="1:7" x14ac:dyDescent="0.25">
      <c r="A25" s="1">
        <v>44978</v>
      </c>
      <c r="B25" t="s">
        <v>23</v>
      </c>
      <c r="C25" s="2">
        <v>-13.73</v>
      </c>
      <c r="D25" s="2">
        <v>3694.41</v>
      </c>
      <c r="F25" cm="1">
        <f t="array" ref="F25">MATCH(A25&amp;B25&amp;C25,'[1]Debit transactions'!$B:$B&amp;'[1]Debit transactions'!$C:$C&amp;'[1]Debit transactions'!$D:$D,0)</f>
        <v>140</v>
      </c>
      <c r="G25" t="b">
        <f t="shared" si="0"/>
        <v>1</v>
      </c>
    </row>
    <row r="26" spans="1:7" x14ac:dyDescent="0.25">
      <c r="A26" s="1">
        <v>44978</v>
      </c>
      <c r="B26" t="s">
        <v>24</v>
      </c>
      <c r="C26" s="2">
        <v>-69</v>
      </c>
      <c r="D26" s="2">
        <v>3625.41</v>
      </c>
      <c r="F26" cm="1">
        <f t="array" ref="F26">MATCH(A26&amp;B26&amp;C26,'[1]Debit transactions'!$B:$B&amp;'[1]Debit transactions'!$C:$C&amp;'[1]Debit transactions'!$D:$D,0)</f>
        <v>141</v>
      </c>
      <c r="G26" t="b">
        <f t="shared" si="0"/>
        <v>1</v>
      </c>
    </row>
    <row r="27" spans="1:7" x14ac:dyDescent="0.25">
      <c r="A27" s="1">
        <v>44986</v>
      </c>
      <c r="B27" t="s">
        <v>10</v>
      </c>
      <c r="C27" s="2">
        <v>-29.95</v>
      </c>
      <c r="D27" s="2">
        <v>3595.46</v>
      </c>
      <c r="F27" cm="1">
        <f t="array" ref="F27">MATCH(A27&amp;B27&amp;C27,'[1]Debit transactions'!$B:$B&amp;'[1]Debit transactions'!$C:$C&amp;'[1]Debit transactions'!$D:$D,0)</f>
        <v>142</v>
      </c>
      <c r="G27" t="b">
        <f t="shared" si="0"/>
        <v>1</v>
      </c>
    </row>
    <row r="28" spans="1:7" x14ac:dyDescent="0.25">
      <c r="A28" s="1">
        <v>44993</v>
      </c>
      <c r="B28" t="s">
        <v>12</v>
      </c>
      <c r="C28" s="2">
        <v>2069</v>
      </c>
      <c r="D28" s="2">
        <v>5664.46</v>
      </c>
      <c r="F28" cm="1">
        <f t="array" ref="F28">MATCH(A28&amp;B28&amp;C28,'[1]Debit transactions'!$B:$B&amp;'[1]Debit transactions'!$C:$C&amp;'[1]Debit transactions'!$D:$D,0)</f>
        <v>143</v>
      </c>
      <c r="G28" t="b">
        <f t="shared" si="0"/>
        <v>1</v>
      </c>
    </row>
    <row r="29" spans="1:7" x14ac:dyDescent="0.25">
      <c r="A29" s="1">
        <v>45000</v>
      </c>
      <c r="B29" t="s">
        <v>25</v>
      </c>
      <c r="C29" s="2">
        <v>-17.989999999999998</v>
      </c>
      <c r="D29" s="2">
        <v>5646.47</v>
      </c>
      <c r="F29" cm="1">
        <f t="array" ref="F29">MATCH(A29&amp;B29&amp;C29,'[1]Debit transactions'!$B:$B&amp;'[1]Debit transactions'!$C:$C&amp;'[1]Debit transactions'!$D:$D,0)</f>
        <v>144</v>
      </c>
      <c r="G29" t="b">
        <f t="shared" si="0"/>
        <v>1</v>
      </c>
    </row>
    <row r="30" spans="1:7" x14ac:dyDescent="0.25">
      <c r="A30" s="1">
        <v>45001</v>
      </c>
      <c r="B30" t="s">
        <v>26</v>
      </c>
      <c r="C30" s="2">
        <v>-199</v>
      </c>
      <c r="D30" s="2">
        <v>5447.47</v>
      </c>
      <c r="F30" cm="1">
        <f t="array" ref="F30">MATCH(A30&amp;B30&amp;C30,'[1]Debit transactions'!$B:$B&amp;'[1]Debit transactions'!$C:$C&amp;'[1]Debit transactions'!$D:$D,0)</f>
        <v>145</v>
      </c>
      <c r="G30" t="b">
        <f t="shared" si="0"/>
        <v>1</v>
      </c>
    </row>
    <row r="31" spans="1:7" x14ac:dyDescent="0.25">
      <c r="A31" s="1">
        <v>45001</v>
      </c>
      <c r="B31" t="s">
        <v>27</v>
      </c>
      <c r="C31" s="2">
        <v>-99</v>
      </c>
      <c r="D31" s="2">
        <v>5348.47</v>
      </c>
      <c r="F31" cm="1">
        <f t="array" ref="F31">MATCH(A31&amp;B31&amp;C31,'[1]Debit transactions'!$B:$B&amp;'[1]Debit transactions'!$C:$C&amp;'[1]Debit transactions'!$D:$D,0)</f>
        <v>146</v>
      </c>
      <c r="G31" t="b">
        <f t="shared" si="0"/>
        <v>1</v>
      </c>
    </row>
    <row r="32" spans="1:7" x14ac:dyDescent="0.25">
      <c r="A32" s="1">
        <v>45005</v>
      </c>
      <c r="B32" t="s">
        <v>28</v>
      </c>
      <c r="C32" s="2">
        <v>-13.73</v>
      </c>
      <c r="D32" s="2">
        <v>5334.74</v>
      </c>
      <c r="F32" cm="1">
        <f t="array" ref="F32">MATCH(A32&amp;B32&amp;C32,'[1]Debit transactions'!$B:$B&amp;'[1]Debit transactions'!$C:$C&amp;'[1]Debit transactions'!$D:$D,0)</f>
        <v>147</v>
      </c>
      <c r="G32" t="b">
        <f t="shared" si="0"/>
        <v>1</v>
      </c>
    </row>
    <row r="33" spans="1:7" x14ac:dyDescent="0.25">
      <c r="A33" s="1">
        <v>45005</v>
      </c>
      <c r="B33" t="s">
        <v>29</v>
      </c>
      <c r="C33" s="2">
        <v>-69</v>
      </c>
      <c r="D33" s="2">
        <v>5265.74</v>
      </c>
      <c r="F33" cm="1">
        <f t="array" ref="F33">MATCH(A33&amp;B33&amp;C33,'[1]Debit transactions'!$B:$B&amp;'[1]Debit transactions'!$C:$C&amp;'[1]Debit transactions'!$D:$D,0)</f>
        <v>148</v>
      </c>
      <c r="G33" t="b">
        <f t="shared" si="0"/>
        <v>1</v>
      </c>
    </row>
    <row r="34" spans="1:7" x14ac:dyDescent="0.25">
      <c r="A34" s="1">
        <v>45007</v>
      </c>
      <c r="B34" t="s">
        <v>12</v>
      </c>
      <c r="C34" s="2">
        <v>2476.25</v>
      </c>
      <c r="D34" s="2">
        <v>7741.99</v>
      </c>
      <c r="F34" cm="1">
        <f t="array" ref="F34">MATCH(A34&amp;B34&amp;C34,'[1]Debit transactions'!$B:$B&amp;'[1]Debit transactions'!$C:$C&amp;'[1]Debit transactions'!$D:$D,0)</f>
        <v>149</v>
      </c>
      <c r="G34" t="b">
        <f t="shared" si="0"/>
        <v>1</v>
      </c>
    </row>
    <row r="35" spans="1:7" x14ac:dyDescent="0.25">
      <c r="A35" s="1">
        <v>45016</v>
      </c>
      <c r="B35" t="s">
        <v>30</v>
      </c>
      <c r="C35" s="2">
        <v>-650.69000000000005</v>
      </c>
      <c r="D35" s="2">
        <v>7091.3</v>
      </c>
      <c r="F35" cm="1">
        <f t="array" ref="F35">MATCH(A35&amp;B35&amp;C35,'[1]Debit transactions'!$B:$B&amp;'[1]Debit transactions'!$C:$C&amp;'[1]Debit transactions'!$D:$D,0)</f>
        <v>150</v>
      </c>
      <c r="G35" t="b">
        <f t="shared" si="0"/>
        <v>1</v>
      </c>
    </row>
    <row r="36" spans="1:7" x14ac:dyDescent="0.25">
      <c r="A36" s="1">
        <v>45016</v>
      </c>
      <c r="B36" t="s">
        <v>31</v>
      </c>
      <c r="C36" s="2">
        <v>-1800</v>
      </c>
      <c r="D36" s="2">
        <v>5291.3</v>
      </c>
      <c r="F36" cm="1">
        <f t="array" ref="F36">MATCH(A36&amp;B36&amp;C36,'[1]Debit transactions'!$B:$B&amp;'[1]Debit transactions'!$C:$C&amp;'[1]Debit transactions'!$D:$D,0)</f>
        <v>151</v>
      </c>
      <c r="G36" t="b">
        <f t="shared" si="0"/>
        <v>1</v>
      </c>
    </row>
    <row r="37" spans="1:7" x14ac:dyDescent="0.25">
      <c r="A37" s="1">
        <v>45016</v>
      </c>
      <c r="B37" t="s">
        <v>32</v>
      </c>
      <c r="C37" s="2">
        <v>-1800</v>
      </c>
      <c r="D37" s="2">
        <v>3491.3</v>
      </c>
      <c r="F37" cm="1">
        <f t="array" ref="F37">MATCH(A37&amp;B37&amp;C37,'[1]Debit transactions'!$B:$B&amp;'[1]Debit transactions'!$C:$C&amp;'[1]Debit transactions'!$D:$D,0)</f>
        <v>152</v>
      </c>
      <c r="G37" t="b">
        <f t="shared" si="0"/>
        <v>1</v>
      </c>
    </row>
    <row r="38" spans="1:7" x14ac:dyDescent="0.25">
      <c r="A38" s="1">
        <v>45019</v>
      </c>
      <c r="B38" t="s">
        <v>33</v>
      </c>
      <c r="C38" s="2">
        <v>-24</v>
      </c>
      <c r="D38" s="2">
        <v>3467.3</v>
      </c>
      <c r="F38" cm="1">
        <f t="array" ref="F38">MATCH(A38&amp;B38&amp;C38,'[1]Debit transactions'!$B:$B&amp;'[1]Debit transactions'!$C:$C&amp;'[1]Debit transactions'!$D:$D,0)</f>
        <v>153</v>
      </c>
      <c r="G38" t="b">
        <f t="shared" si="0"/>
        <v>1</v>
      </c>
    </row>
    <row r="39" spans="1:7" x14ac:dyDescent="0.25">
      <c r="A39" s="1">
        <v>45019</v>
      </c>
      <c r="B39" t="s">
        <v>34</v>
      </c>
      <c r="C39" s="2">
        <v>-13.03</v>
      </c>
      <c r="D39" s="2">
        <v>3454.27</v>
      </c>
      <c r="F39" cm="1">
        <f t="array" ref="F39">MATCH(A39&amp;B39&amp;C39,'[1]Debit transactions'!$B:$B&amp;'[1]Debit transactions'!$C:$C&amp;'[1]Debit transactions'!$D:$D,0)</f>
        <v>154</v>
      </c>
      <c r="G39" t="b">
        <f t="shared" si="0"/>
        <v>1</v>
      </c>
    </row>
    <row r="40" spans="1:7" x14ac:dyDescent="0.25">
      <c r="A40" s="1">
        <v>45019</v>
      </c>
      <c r="B40" t="s">
        <v>10</v>
      </c>
      <c r="C40" s="2">
        <v>-29.95</v>
      </c>
      <c r="D40" s="2">
        <v>3424.32</v>
      </c>
      <c r="F40" cm="1">
        <f t="array" ref="F40">MATCH(A40&amp;B40&amp;C40,'[1]Debit transactions'!$B:$B&amp;'[1]Debit transactions'!$C:$C&amp;'[1]Debit transactions'!$D:$D,0)</f>
        <v>155</v>
      </c>
      <c r="G40" t="b">
        <f t="shared" si="0"/>
        <v>1</v>
      </c>
    </row>
    <row r="41" spans="1:7" x14ac:dyDescent="0.25">
      <c r="A41" s="1">
        <v>45019</v>
      </c>
      <c r="B41" t="s">
        <v>35</v>
      </c>
      <c r="C41" s="2">
        <v>-1</v>
      </c>
      <c r="D41" s="2">
        <v>3423.32</v>
      </c>
      <c r="F41" cm="1">
        <f t="array" ref="F41">MATCH(A41&amp;B41&amp;C41,'[1]Debit transactions'!$B:$B&amp;'[1]Debit transactions'!$C:$C&amp;'[1]Debit transactions'!$D:$D,0)</f>
        <v>156</v>
      </c>
      <c r="G41" t="b">
        <f t="shared" si="0"/>
        <v>1</v>
      </c>
    </row>
    <row r="42" spans="1:7" x14ac:dyDescent="0.25">
      <c r="A42" s="1">
        <v>45019</v>
      </c>
      <c r="B42" t="s">
        <v>36</v>
      </c>
      <c r="C42" s="2">
        <v>-1</v>
      </c>
      <c r="D42" s="2">
        <v>3422.32</v>
      </c>
      <c r="F42" cm="1">
        <f t="array" ref="F42">MATCH(A42&amp;B42&amp;C42,'[1]Debit transactions'!$B:$B&amp;'[1]Debit transactions'!$C:$C&amp;'[1]Debit transactions'!$D:$D,0)</f>
        <v>157</v>
      </c>
      <c r="G42" t="b">
        <f t="shared" si="0"/>
        <v>1</v>
      </c>
    </row>
    <row r="43" spans="1:7" x14ac:dyDescent="0.25">
      <c r="A43" s="1">
        <v>45019</v>
      </c>
      <c r="B43" t="s">
        <v>37</v>
      </c>
      <c r="C43" s="2">
        <v>-0.72</v>
      </c>
      <c r="D43" s="2">
        <v>3421.6</v>
      </c>
      <c r="F43" cm="1">
        <f t="array" ref="F43">MATCH(A43&amp;B43&amp;C43,'[1]Debit transactions'!$B:$B&amp;'[1]Debit transactions'!$C:$C&amp;'[1]Debit transactions'!$D:$D,0)</f>
        <v>158</v>
      </c>
      <c r="G43" t="b">
        <f t="shared" si="0"/>
        <v>1</v>
      </c>
    </row>
    <row r="44" spans="1:7" x14ac:dyDescent="0.25">
      <c r="A44" s="1">
        <v>45020</v>
      </c>
      <c r="B44" t="s">
        <v>38</v>
      </c>
      <c r="C44" s="2">
        <v>-39.200000000000003</v>
      </c>
      <c r="D44" s="2">
        <v>3382.4</v>
      </c>
      <c r="F44" cm="1">
        <f t="array" ref="F44">MATCH(A44&amp;B44&amp;C44,'[1]Debit transactions'!$B:$B&amp;'[1]Debit transactions'!$C:$C&amp;'[1]Debit transactions'!$D:$D,0)</f>
        <v>159</v>
      </c>
      <c r="G44" t="b">
        <f t="shared" si="0"/>
        <v>1</v>
      </c>
    </row>
    <row r="45" spans="1:7" x14ac:dyDescent="0.25">
      <c r="A45" s="1">
        <v>45026</v>
      </c>
      <c r="B45" t="s">
        <v>39</v>
      </c>
      <c r="C45" s="2">
        <v>-2050</v>
      </c>
      <c r="D45" s="2">
        <v>1332.4</v>
      </c>
      <c r="F45" cm="1">
        <f t="array" ref="F45">MATCH(A45&amp;B45&amp;C45,'[1]Debit transactions'!$B:$B&amp;'[1]Debit transactions'!$C:$C&amp;'[1]Debit transactions'!$D:$D,0)</f>
        <v>160</v>
      </c>
      <c r="G45" t="b">
        <f t="shared" si="0"/>
        <v>1</v>
      </c>
    </row>
    <row r="46" spans="1:7" x14ac:dyDescent="0.25">
      <c r="A46" s="1">
        <v>45027</v>
      </c>
      <c r="B46" t="s">
        <v>40</v>
      </c>
      <c r="C46" s="2">
        <v>-49</v>
      </c>
      <c r="D46" s="2">
        <v>1283.4000000000001</v>
      </c>
      <c r="F46" cm="1">
        <f t="array" ref="F46">MATCH(A46&amp;B46&amp;C46,'[1]Debit transactions'!$B:$B&amp;'[1]Debit transactions'!$C:$C&amp;'[1]Debit transactions'!$D:$D,0)</f>
        <v>161</v>
      </c>
      <c r="G46" t="b">
        <f t="shared" si="0"/>
        <v>1</v>
      </c>
    </row>
    <row r="47" spans="1:7" x14ac:dyDescent="0.25">
      <c r="A47" s="1">
        <v>45027</v>
      </c>
      <c r="B47" t="s">
        <v>41</v>
      </c>
      <c r="C47" s="2">
        <v>-1</v>
      </c>
      <c r="D47" s="2">
        <v>1282.4000000000001</v>
      </c>
      <c r="F47" cm="1">
        <f t="array" ref="F47">MATCH(A47&amp;B47&amp;C47,'[1]Debit transactions'!$B:$B&amp;'[1]Debit transactions'!$C:$C&amp;'[1]Debit transactions'!$D:$D,0)</f>
        <v>162</v>
      </c>
      <c r="G47" t="b">
        <f t="shared" si="0"/>
        <v>1</v>
      </c>
    </row>
    <row r="48" spans="1:7" x14ac:dyDescent="0.25">
      <c r="A48" s="1">
        <v>45033</v>
      </c>
      <c r="B48" t="s">
        <v>42</v>
      </c>
      <c r="C48" s="2">
        <v>-17.989999999999998</v>
      </c>
      <c r="D48" s="2">
        <v>1264.4100000000001</v>
      </c>
      <c r="F48" cm="1">
        <f t="array" ref="F48">MATCH(A48&amp;B48&amp;C48,'[1]Debit transactions'!$B:$B&amp;'[1]Debit transactions'!$C:$C&amp;'[1]Debit transactions'!$D:$D,0)</f>
        <v>163</v>
      </c>
      <c r="G48" t="b">
        <f t="shared" si="0"/>
        <v>1</v>
      </c>
    </row>
    <row r="49" spans="1:7" x14ac:dyDescent="0.25">
      <c r="A49" s="1">
        <v>45035</v>
      </c>
      <c r="B49" t="s">
        <v>43</v>
      </c>
      <c r="C49" s="2">
        <v>-13.73</v>
      </c>
      <c r="D49" s="2">
        <v>1250.68</v>
      </c>
      <c r="F49" cm="1">
        <f t="array" ref="F49">MATCH(A49&amp;B49&amp;C49,'[1]Debit transactions'!$B:$B&amp;'[1]Debit transactions'!$C:$C&amp;'[1]Debit transactions'!$D:$D,0)</f>
        <v>164</v>
      </c>
      <c r="G49" t="b">
        <f t="shared" si="0"/>
        <v>1</v>
      </c>
    </row>
    <row r="50" spans="1:7" x14ac:dyDescent="0.25">
      <c r="A50" s="1">
        <v>45036</v>
      </c>
      <c r="B50" t="s">
        <v>12</v>
      </c>
      <c r="C50" s="2">
        <v>2145.9499999999998</v>
      </c>
      <c r="D50" s="2">
        <v>3396.63</v>
      </c>
      <c r="F50" cm="1">
        <f t="array" ref="F50">MATCH(A50&amp;B50&amp;C50,'[1]Debit transactions'!$B:$B&amp;'[1]Debit transactions'!$C:$C&amp;'[1]Debit transactions'!$D:$D,0)</f>
        <v>165</v>
      </c>
      <c r="G50" t="b">
        <f t="shared" si="0"/>
        <v>1</v>
      </c>
    </row>
    <row r="51" spans="1:7" x14ac:dyDescent="0.25">
      <c r="A51" s="1">
        <v>45036</v>
      </c>
      <c r="B51" t="s">
        <v>44</v>
      </c>
      <c r="C51" s="2">
        <v>-69</v>
      </c>
      <c r="D51" s="2">
        <v>3327.63</v>
      </c>
      <c r="F51" cm="1">
        <f t="array" ref="F51">MATCH(A51&amp;B51&amp;C51,'[1]Debit transactions'!$B:$B&amp;'[1]Debit transactions'!$C:$C&amp;'[1]Debit transactions'!$D:$D,0)</f>
        <v>166</v>
      </c>
      <c r="G51" t="b">
        <f t="shared" si="0"/>
        <v>1</v>
      </c>
    </row>
    <row r="52" spans="1:7" x14ac:dyDescent="0.25">
      <c r="A52" s="1">
        <v>45047</v>
      </c>
      <c r="B52" t="s">
        <v>10</v>
      </c>
      <c r="C52" s="2">
        <v>-29.95</v>
      </c>
      <c r="D52" s="2">
        <v>3297.68</v>
      </c>
      <c r="F52" cm="1">
        <f t="array" ref="F52">MATCH(A52&amp;B52&amp;C52,'[1]Debit transactions'!$B:$B&amp;'[1]Debit transactions'!$C:$C&amp;'[1]Debit transactions'!$D:$D,0)</f>
        <v>167</v>
      </c>
      <c r="G52" t="b">
        <f t="shared" si="0"/>
        <v>1</v>
      </c>
    </row>
    <row r="53" spans="1:7" x14ac:dyDescent="0.25">
      <c r="A53" s="1">
        <v>45061</v>
      </c>
      <c r="B53" t="s">
        <v>45</v>
      </c>
      <c r="C53" s="2">
        <v>-19.989999999999998</v>
      </c>
      <c r="D53" s="2">
        <v>3277.69</v>
      </c>
      <c r="F53" cm="1">
        <f t="array" ref="F53">MATCH(A53&amp;B53&amp;C53,'[1]Debit transactions'!$B:$B&amp;'[1]Debit transactions'!$C:$C&amp;'[1]Debit transactions'!$D:$D,0)</f>
        <v>168</v>
      </c>
      <c r="G53" t="b">
        <f t="shared" si="0"/>
        <v>1</v>
      </c>
    </row>
    <row r="54" spans="1:7" x14ac:dyDescent="0.25">
      <c r="A54" s="1">
        <v>45065</v>
      </c>
      <c r="B54" t="s">
        <v>46</v>
      </c>
      <c r="C54" s="2">
        <v>-13.73</v>
      </c>
      <c r="D54" s="2">
        <v>3263.96</v>
      </c>
      <c r="F54" cm="1">
        <f t="array" ref="F54">MATCH(A54&amp;B54&amp;C54,'[1]Debit transactions'!$B:$B&amp;'[1]Debit transactions'!$C:$C&amp;'[1]Debit transactions'!$D:$D,0)</f>
        <v>169</v>
      </c>
      <c r="G54" t="b">
        <f t="shared" si="0"/>
        <v>1</v>
      </c>
    </row>
    <row r="55" spans="1:7" x14ac:dyDescent="0.25">
      <c r="A55" s="1">
        <v>45068</v>
      </c>
      <c r="B55" t="s">
        <v>47</v>
      </c>
      <c r="C55" s="2">
        <v>-69</v>
      </c>
      <c r="D55" s="2">
        <v>3194.96</v>
      </c>
      <c r="F55" cm="1">
        <f t="array" ref="F55">MATCH(A55&amp;B55&amp;C55,'[1]Debit transactions'!$B:$B&amp;'[1]Debit transactions'!$C:$C&amp;'[1]Debit transactions'!$D:$D,0)</f>
        <v>170</v>
      </c>
      <c r="G55" t="b">
        <f t="shared" si="0"/>
        <v>1</v>
      </c>
    </row>
    <row r="56" spans="1:7" x14ac:dyDescent="0.25">
      <c r="A56" s="1">
        <v>45078</v>
      </c>
      <c r="B56" t="s">
        <v>10</v>
      </c>
      <c r="C56" s="2">
        <v>-29.95</v>
      </c>
      <c r="D56" s="2">
        <v>3165.01</v>
      </c>
      <c r="F56" cm="1">
        <f t="array" ref="F56">MATCH(A56&amp;B56&amp;C56,'[1]Debit transactions'!$B:$B&amp;'[1]Debit transactions'!$C:$C&amp;'[1]Debit transactions'!$D:$D,0)</f>
        <v>171</v>
      </c>
      <c r="G56" t="b">
        <f t="shared" si="0"/>
        <v>1</v>
      </c>
    </row>
    <row r="57" spans="1:7" x14ac:dyDescent="0.25">
      <c r="A57" s="1">
        <v>45084</v>
      </c>
      <c r="B57" t="s">
        <v>12</v>
      </c>
      <c r="C57" s="2">
        <v>2118</v>
      </c>
      <c r="D57" s="2">
        <v>5283.01</v>
      </c>
      <c r="F57" cm="1">
        <f t="array" ref="F57">MATCH(A57&amp;B57&amp;C57,'[1]Debit transactions'!$B:$B&amp;'[1]Debit transactions'!$C:$C&amp;'[1]Debit transactions'!$D:$D,0)</f>
        <v>172</v>
      </c>
      <c r="G57" t="b">
        <f t="shared" si="0"/>
        <v>1</v>
      </c>
    </row>
    <row r="58" spans="1:7" x14ac:dyDescent="0.25">
      <c r="A58" s="1">
        <v>45091</v>
      </c>
      <c r="B58" t="s">
        <v>48</v>
      </c>
      <c r="C58" s="2">
        <v>-19.989999999999998</v>
      </c>
      <c r="D58" s="2">
        <v>5263.02</v>
      </c>
      <c r="F58" cm="1">
        <f t="array" ref="F58">MATCH(A58&amp;B58&amp;C58,'[1]Debit transactions'!$B:$B&amp;'[1]Debit transactions'!$C:$C&amp;'[1]Debit transactions'!$D:$D,0)</f>
        <v>173</v>
      </c>
      <c r="G58" t="b">
        <f t="shared" si="0"/>
        <v>1</v>
      </c>
    </row>
    <row r="59" spans="1:7" x14ac:dyDescent="0.25">
      <c r="A59" s="1">
        <v>45092</v>
      </c>
      <c r="B59" t="s">
        <v>49</v>
      </c>
      <c r="C59" s="2">
        <v>-159</v>
      </c>
      <c r="D59" s="2">
        <v>5104.0200000000004</v>
      </c>
      <c r="F59" cm="1">
        <f t="array" ref="F59">MATCH(A59&amp;B59&amp;C59,'[1]Debit transactions'!$B:$B&amp;'[1]Debit transactions'!$C:$C&amp;'[1]Debit transactions'!$D:$D,0)</f>
        <v>174</v>
      </c>
      <c r="G59" t="b">
        <f t="shared" si="0"/>
        <v>1</v>
      </c>
    </row>
    <row r="60" spans="1:7" x14ac:dyDescent="0.25">
      <c r="A60" s="1">
        <v>45093</v>
      </c>
      <c r="B60" t="s">
        <v>50</v>
      </c>
      <c r="C60" s="2">
        <v>-1500</v>
      </c>
      <c r="D60" s="2">
        <v>3604.02</v>
      </c>
      <c r="F60" cm="1">
        <f t="array" ref="F60">MATCH(A60&amp;B60&amp;C60,'[1]Debit transactions'!$B:$B&amp;'[1]Debit transactions'!$C:$C&amp;'[1]Debit transactions'!$D:$D,0)</f>
        <v>175</v>
      </c>
      <c r="G60" t="b">
        <f t="shared" si="0"/>
        <v>1</v>
      </c>
    </row>
    <row r="61" spans="1:7" x14ac:dyDescent="0.25">
      <c r="A61" s="1">
        <v>45093</v>
      </c>
      <c r="B61" t="s">
        <v>51</v>
      </c>
      <c r="C61" s="2">
        <v>-1500</v>
      </c>
      <c r="D61" s="2">
        <v>2104.02</v>
      </c>
      <c r="F61" cm="1">
        <f t="array" ref="F61">MATCH(A61&amp;B61&amp;C61,'[1]Debit transactions'!$B:$B&amp;'[1]Debit transactions'!$C:$C&amp;'[1]Debit transactions'!$D:$D,0)</f>
        <v>176</v>
      </c>
      <c r="G61" t="b">
        <f t="shared" si="0"/>
        <v>1</v>
      </c>
    </row>
    <row r="62" spans="1:7" x14ac:dyDescent="0.25">
      <c r="A62" s="1">
        <v>45097</v>
      </c>
      <c r="B62" t="s">
        <v>52</v>
      </c>
      <c r="C62" s="2">
        <v>-13.73</v>
      </c>
      <c r="D62" s="2">
        <v>2090.29</v>
      </c>
      <c r="F62" cm="1">
        <f t="array" ref="F62">MATCH(A62&amp;B62&amp;C62,'[1]Debit transactions'!$B:$B&amp;'[1]Debit transactions'!$C:$C&amp;'[1]Debit transactions'!$D:$D,0)</f>
        <v>177</v>
      </c>
      <c r="G62" t="b">
        <f t="shared" si="0"/>
        <v>1</v>
      </c>
    </row>
    <row r="63" spans="1:7" x14ac:dyDescent="0.25">
      <c r="A63" s="1">
        <v>45097</v>
      </c>
      <c r="B63" t="s">
        <v>53</v>
      </c>
      <c r="C63" s="2">
        <v>-69</v>
      </c>
      <c r="D63" s="2">
        <v>2021.29</v>
      </c>
      <c r="F63" cm="1">
        <f t="array" ref="F63">MATCH(A63&amp;B63&amp;C63,'[1]Debit transactions'!$B:$B&amp;'[1]Debit transactions'!$C:$C&amp;'[1]Debit transactions'!$D:$D,0)</f>
        <v>178</v>
      </c>
      <c r="G63" t="b">
        <f t="shared" si="0"/>
        <v>1</v>
      </c>
    </row>
    <row r="64" spans="1:7" x14ac:dyDescent="0.25">
      <c r="A64" s="1">
        <v>45097</v>
      </c>
      <c r="B64" t="s">
        <v>54</v>
      </c>
      <c r="C64" s="2">
        <v>-5</v>
      </c>
      <c r="D64" s="2">
        <v>2016.29</v>
      </c>
      <c r="F64" cm="1">
        <f t="array" ref="F64">MATCH(A64&amp;B64&amp;C64,'[1]Debit transactions'!$B:$B&amp;'[1]Debit transactions'!$C:$C&amp;'[1]Debit transactions'!$D:$D,0)</f>
        <v>179</v>
      </c>
      <c r="G64" t="b">
        <f t="shared" si="0"/>
        <v>1</v>
      </c>
    </row>
    <row r="65" spans="1:7" x14ac:dyDescent="0.25">
      <c r="A65" s="1">
        <v>45097</v>
      </c>
      <c r="B65" t="s">
        <v>55</v>
      </c>
      <c r="C65" s="2">
        <v>-5</v>
      </c>
      <c r="D65" s="2">
        <v>2011.29</v>
      </c>
      <c r="F65" cm="1">
        <f t="array" ref="F65">MATCH(A65&amp;B65&amp;C65,'[1]Debit transactions'!$B:$B&amp;'[1]Debit transactions'!$C:$C&amp;'[1]Debit transactions'!$D:$D,0)</f>
        <v>180</v>
      </c>
      <c r="G65" t="b">
        <f t="shared" si="0"/>
        <v>1</v>
      </c>
    </row>
    <row r="66" spans="1:7" x14ac:dyDescent="0.25">
      <c r="A66" s="1">
        <v>45110</v>
      </c>
      <c r="B66" t="s">
        <v>10</v>
      </c>
      <c r="C66" s="2">
        <v>-29.95</v>
      </c>
      <c r="D66" s="2">
        <v>1981.34</v>
      </c>
      <c r="F66" cm="1">
        <f t="array" ref="F66">MATCH(A66&amp;B66&amp;C66,'[1]Debit transactions'!$B:$B&amp;'[1]Debit transactions'!$C:$C&amp;'[1]Debit transactions'!$D:$D,0)</f>
        <v>181</v>
      </c>
      <c r="G66" t="b">
        <f t="shared" si="0"/>
        <v>1</v>
      </c>
    </row>
    <row r="67" spans="1:7" x14ac:dyDescent="0.25">
      <c r="A67" s="1">
        <v>45114</v>
      </c>
      <c r="B67" t="s">
        <v>12</v>
      </c>
      <c r="C67" s="2">
        <v>2228</v>
      </c>
      <c r="D67" s="2">
        <v>4209.34</v>
      </c>
      <c r="F67" cm="1">
        <f t="array" ref="F67">MATCH(A67&amp;B67&amp;C67,'[1]Debit transactions'!$B:$B&amp;'[1]Debit transactions'!$C:$C&amp;'[1]Debit transactions'!$D:$D,0)</f>
        <v>182</v>
      </c>
      <c r="G67" t="b">
        <f t="shared" si="0"/>
        <v>1</v>
      </c>
    </row>
    <row r="68" spans="1:7" x14ac:dyDescent="0.25">
      <c r="A68" s="1">
        <v>45121</v>
      </c>
      <c r="B68" t="s">
        <v>56</v>
      </c>
      <c r="C68" s="2">
        <v>-19.989999999999998</v>
      </c>
      <c r="D68" s="2">
        <v>4189.3500000000004</v>
      </c>
      <c r="F68" cm="1">
        <f t="array" ref="F68">MATCH(A68&amp;B68&amp;C68,'[1]Debit transactions'!$B:$B&amp;'[1]Debit transactions'!$C:$C&amp;'[1]Debit transactions'!$D:$D,0)</f>
        <v>183</v>
      </c>
      <c r="G68" t="b">
        <f t="shared" si="0"/>
        <v>1</v>
      </c>
    </row>
    <row r="69" spans="1:7" x14ac:dyDescent="0.25">
      <c r="A69" s="1">
        <v>45126</v>
      </c>
      <c r="B69" t="s">
        <v>57</v>
      </c>
      <c r="C69" s="2">
        <v>-13.73</v>
      </c>
      <c r="D69" s="2">
        <v>4175.62</v>
      </c>
      <c r="F69" cm="1">
        <f t="array" ref="F69">MATCH(A69&amp;B69&amp;C69,'[1]Debit transactions'!$B:$B&amp;'[1]Debit transactions'!$C:$C&amp;'[1]Debit transactions'!$D:$D,0)</f>
        <v>184</v>
      </c>
      <c r="G69" t="b">
        <f t="shared" si="0"/>
        <v>1</v>
      </c>
    </row>
    <row r="70" spans="1:7" x14ac:dyDescent="0.25">
      <c r="A70" s="1">
        <v>45127</v>
      </c>
      <c r="B70" t="s">
        <v>58</v>
      </c>
      <c r="C70" s="2">
        <v>-69</v>
      </c>
      <c r="D70" s="2">
        <v>4106.62</v>
      </c>
      <c r="F70" cm="1">
        <f t="array" ref="F70">MATCH(A70&amp;B70&amp;C70,'[1]Debit transactions'!$B:$B&amp;'[1]Debit transactions'!$C:$C&amp;'[1]Debit transactions'!$D:$D,0)</f>
        <v>185</v>
      </c>
      <c r="G70" t="b">
        <f t="shared" si="0"/>
        <v>1</v>
      </c>
    </row>
    <row r="71" spans="1:7" x14ac:dyDescent="0.25">
      <c r="A71" s="1">
        <v>45139</v>
      </c>
      <c r="B71" t="s">
        <v>10</v>
      </c>
      <c r="C71" s="2">
        <v>-29.95</v>
      </c>
      <c r="D71" s="2">
        <v>4076.67</v>
      </c>
      <c r="F71" cm="1">
        <f t="array" ref="F71">MATCH(A71&amp;B71&amp;C71,'[1]Debit transactions'!$B:$B&amp;'[1]Debit transactions'!$C:$C&amp;'[1]Debit transactions'!$D:$D,0)</f>
        <v>186</v>
      </c>
      <c r="G71" t="b">
        <f t="shared" si="0"/>
        <v>1</v>
      </c>
    </row>
    <row r="72" spans="1:7" x14ac:dyDescent="0.25">
      <c r="A72" s="1">
        <v>45145</v>
      </c>
      <c r="B72" t="s">
        <v>59</v>
      </c>
      <c r="C72" s="2">
        <v>-1500</v>
      </c>
      <c r="D72" s="2">
        <v>2576.67</v>
      </c>
      <c r="F72" cm="1">
        <f t="array" ref="F72">MATCH(A72&amp;B72&amp;C72,'[1]Debit transactions'!$B:$B&amp;'[1]Debit transactions'!$C:$C&amp;'[1]Debit transactions'!$D:$D,0)</f>
        <v>187</v>
      </c>
      <c r="G72" t="b">
        <f t="shared" si="0"/>
        <v>1</v>
      </c>
    </row>
    <row r="73" spans="1:7" x14ac:dyDescent="0.25">
      <c r="A73" s="1">
        <v>45145</v>
      </c>
      <c r="B73" t="s">
        <v>60</v>
      </c>
      <c r="C73" s="2">
        <v>-1750</v>
      </c>
      <c r="D73" s="2">
        <v>826.67</v>
      </c>
      <c r="F73" cm="1">
        <f t="array" ref="F73">MATCH(A73&amp;B73&amp;C73,'[1]Debit transactions'!$B:$B&amp;'[1]Debit transactions'!$C:$C&amp;'[1]Debit transactions'!$D:$D,0)</f>
        <v>188</v>
      </c>
      <c r="G73" t="b">
        <f t="shared" si="0"/>
        <v>1</v>
      </c>
    </row>
    <row r="74" spans="1:7" x14ac:dyDescent="0.25">
      <c r="A74" s="1">
        <v>45146</v>
      </c>
      <c r="B74" t="s">
        <v>61</v>
      </c>
      <c r="C74" s="2">
        <v>-5</v>
      </c>
      <c r="D74" s="2">
        <v>821.67</v>
      </c>
      <c r="F74" cm="1">
        <f t="array" ref="F74">MATCH(A74&amp;B74&amp;C74,'[1]Debit transactions'!$B:$B&amp;'[1]Debit transactions'!$C:$C&amp;'[1]Debit transactions'!$D:$D,0)</f>
        <v>189</v>
      </c>
      <c r="G74" t="b">
        <f t="shared" si="0"/>
        <v>1</v>
      </c>
    </row>
    <row r="75" spans="1:7" x14ac:dyDescent="0.25">
      <c r="A75" s="1">
        <v>45146</v>
      </c>
      <c r="B75" t="s">
        <v>62</v>
      </c>
      <c r="C75" s="2">
        <v>-5</v>
      </c>
      <c r="D75" s="2">
        <v>816.67</v>
      </c>
      <c r="F75" cm="1">
        <f t="array" ref="F75">MATCH(A75&amp;B75&amp;C75,'[1]Debit transactions'!$B:$B&amp;'[1]Debit transactions'!$C:$C&amp;'[1]Debit transactions'!$D:$D,0)</f>
        <v>190</v>
      </c>
      <c r="G75" t="b">
        <f t="shared" ref="G75:G125" si="1">F75=F74+1</f>
        <v>1</v>
      </c>
    </row>
    <row r="76" spans="1:7" x14ac:dyDescent="0.25">
      <c r="A76" s="1">
        <v>45152</v>
      </c>
      <c r="B76" t="s">
        <v>63</v>
      </c>
      <c r="C76" s="2">
        <v>-19.989999999999998</v>
      </c>
      <c r="D76" s="2">
        <v>796.68</v>
      </c>
      <c r="F76" cm="1">
        <f t="array" ref="F76">MATCH(A76&amp;B76&amp;C76,'[1]Debit transactions'!$B:$B&amp;'[1]Debit transactions'!$C:$C&amp;'[1]Debit transactions'!$D:$D,0)</f>
        <v>191</v>
      </c>
      <c r="G76" t="b">
        <f t="shared" si="1"/>
        <v>1</v>
      </c>
    </row>
    <row r="77" spans="1:7" x14ac:dyDescent="0.25">
      <c r="A77" s="1">
        <v>45154</v>
      </c>
      <c r="B77" t="s">
        <v>12</v>
      </c>
      <c r="C77" s="2">
        <v>2069</v>
      </c>
      <c r="D77" s="2">
        <v>2865.68</v>
      </c>
      <c r="F77" cm="1">
        <f t="array" ref="F77">MATCH(A77&amp;B77&amp;C77,'[1]Debit transactions'!$B:$B&amp;'[1]Debit transactions'!$C:$C&amp;'[1]Debit transactions'!$D:$D,0)</f>
        <v>192</v>
      </c>
      <c r="G77" t="b">
        <f t="shared" si="1"/>
        <v>1</v>
      </c>
    </row>
    <row r="78" spans="1:7" x14ac:dyDescent="0.25">
      <c r="A78" s="1">
        <v>45159</v>
      </c>
      <c r="B78" t="s">
        <v>64</v>
      </c>
      <c r="C78" s="2">
        <v>-13.73</v>
      </c>
      <c r="D78" s="2">
        <v>2851.95</v>
      </c>
      <c r="F78" cm="1">
        <f t="array" ref="F78">MATCH(A78&amp;B78&amp;C78,'[1]Debit transactions'!$B:$B&amp;'[1]Debit transactions'!$C:$C&amp;'[1]Debit transactions'!$D:$D,0)</f>
        <v>193</v>
      </c>
      <c r="G78" t="b">
        <f t="shared" si="1"/>
        <v>1</v>
      </c>
    </row>
    <row r="79" spans="1:7" x14ac:dyDescent="0.25">
      <c r="A79" s="1">
        <v>45159</v>
      </c>
      <c r="B79" t="s">
        <v>65</v>
      </c>
      <c r="C79" s="2">
        <v>-69</v>
      </c>
      <c r="D79" s="2">
        <v>2782.95</v>
      </c>
      <c r="F79" cm="1">
        <f t="array" ref="F79">MATCH(A79&amp;B79&amp;C79,'[1]Debit transactions'!$B:$B&amp;'[1]Debit transactions'!$C:$C&amp;'[1]Debit transactions'!$D:$D,0)</f>
        <v>194</v>
      </c>
      <c r="G79" t="b">
        <f t="shared" si="1"/>
        <v>1</v>
      </c>
    </row>
    <row r="80" spans="1:7" x14ac:dyDescent="0.25">
      <c r="A80" s="1">
        <v>45170</v>
      </c>
      <c r="B80" t="s">
        <v>10</v>
      </c>
      <c r="C80" s="2">
        <v>-29.95</v>
      </c>
      <c r="D80" s="2">
        <v>2753</v>
      </c>
      <c r="F80" cm="1">
        <f t="array" ref="F80">MATCH(A80&amp;B80&amp;C80,'[1]Debit transactions'!$B:$B&amp;'[1]Debit transactions'!$C:$C&amp;'[1]Debit transactions'!$D:$D,0)</f>
        <v>195</v>
      </c>
      <c r="G80" t="b">
        <f t="shared" si="1"/>
        <v>1</v>
      </c>
    </row>
    <row r="81" spans="1:7" x14ac:dyDescent="0.25">
      <c r="A81" s="1">
        <v>45182</v>
      </c>
      <c r="B81" t="s">
        <v>12</v>
      </c>
      <c r="C81" s="2">
        <v>2069</v>
      </c>
      <c r="D81" s="2">
        <v>4822</v>
      </c>
      <c r="F81" cm="1">
        <f t="array" ref="F81">MATCH(A81&amp;B81&amp;C81,'[1]Debit transactions'!$B:$B&amp;'[1]Debit transactions'!$C:$C&amp;'[1]Debit transactions'!$D:$D,0)</f>
        <v>196</v>
      </c>
      <c r="G81" t="b">
        <f t="shared" si="1"/>
        <v>1</v>
      </c>
    </row>
    <row r="82" spans="1:7" x14ac:dyDescent="0.25">
      <c r="A82" s="1">
        <v>45183</v>
      </c>
      <c r="B82" t="s">
        <v>66</v>
      </c>
      <c r="C82" s="2">
        <v>-19.989999999999998</v>
      </c>
      <c r="D82" s="2">
        <v>4802.01</v>
      </c>
      <c r="F82" cm="1">
        <f t="array" ref="F82">MATCH(A82&amp;B82&amp;C82,'[1]Debit transactions'!$B:$B&amp;'[1]Debit transactions'!$C:$C&amp;'[1]Debit transactions'!$D:$D,0)</f>
        <v>197</v>
      </c>
      <c r="G82" t="b">
        <f t="shared" si="1"/>
        <v>1</v>
      </c>
    </row>
    <row r="83" spans="1:7" x14ac:dyDescent="0.25">
      <c r="A83" s="1">
        <v>45183</v>
      </c>
      <c r="B83" t="s">
        <v>67</v>
      </c>
      <c r="C83" s="2">
        <v>-2000</v>
      </c>
      <c r="D83" s="2">
        <v>2802.01</v>
      </c>
      <c r="F83" cm="1">
        <f t="array" ref="F83">MATCH(A83&amp;B83&amp;C83,'[1]Debit transactions'!$B:$B&amp;'[1]Debit transactions'!$C:$C&amp;'[1]Debit transactions'!$D:$D,0)</f>
        <v>198</v>
      </c>
      <c r="G83" t="b">
        <f t="shared" si="1"/>
        <v>1</v>
      </c>
    </row>
    <row r="84" spans="1:7" x14ac:dyDescent="0.25">
      <c r="A84" s="1">
        <v>45183</v>
      </c>
      <c r="B84" t="s">
        <v>68</v>
      </c>
      <c r="C84" s="2">
        <v>-2000</v>
      </c>
      <c r="D84" s="2">
        <v>802.01</v>
      </c>
      <c r="F84" cm="1">
        <f t="array" ref="F84">MATCH(A84&amp;B84&amp;C84,'[1]Debit transactions'!$B:$B&amp;'[1]Debit transactions'!$C:$C&amp;'[1]Debit transactions'!$D:$D,0)</f>
        <v>199</v>
      </c>
      <c r="G84" t="b">
        <f t="shared" si="1"/>
        <v>1</v>
      </c>
    </row>
    <row r="85" spans="1:7" x14ac:dyDescent="0.25">
      <c r="A85" s="1">
        <v>45184</v>
      </c>
      <c r="B85" t="s">
        <v>69</v>
      </c>
      <c r="C85" s="2">
        <v>-5</v>
      </c>
      <c r="D85" s="2">
        <v>797.01</v>
      </c>
      <c r="F85" cm="1">
        <f t="array" ref="F85">MATCH(A85&amp;B85&amp;C85,'[1]Debit transactions'!$B:$B&amp;'[1]Debit transactions'!$C:$C&amp;'[1]Debit transactions'!$D:$D,0)</f>
        <v>200</v>
      </c>
      <c r="G85" t="b">
        <f t="shared" si="1"/>
        <v>1</v>
      </c>
    </row>
    <row r="86" spans="1:7" x14ac:dyDescent="0.25">
      <c r="A86" s="1">
        <v>45184</v>
      </c>
      <c r="B86" t="s">
        <v>70</v>
      </c>
      <c r="C86" s="2">
        <v>-5</v>
      </c>
      <c r="D86" s="2">
        <v>792.01</v>
      </c>
      <c r="F86" cm="1">
        <f t="array" ref="F86">MATCH(A86&amp;B86&amp;C86,'[1]Debit transactions'!$B:$B&amp;'[1]Debit transactions'!$C:$C&amp;'[1]Debit transactions'!$D:$D,0)</f>
        <v>201</v>
      </c>
      <c r="G86" t="b">
        <f t="shared" si="1"/>
        <v>1</v>
      </c>
    </row>
    <row r="87" spans="1:7" x14ac:dyDescent="0.25">
      <c r="A87" s="1">
        <v>45188</v>
      </c>
      <c r="B87" t="s">
        <v>71</v>
      </c>
      <c r="C87" s="2">
        <v>-13.73</v>
      </c>
      <c r="D87" s="2">
        <v>778.28</v>
      </c>
      <c r="F87" cm="1">
        <f t="array" ref="F87">MATCH(A87&amp;B87&amp;C87,'[1]Debit transactions'!$B:$B&amp;'[1]Debit transactions'!$C:$C&amp;'[1]Debit transactions'!$D:$D,0)</f>
        <v>202</v>
      </c>
      <c r="G87" t="b">
        <f t="shared" si="1"/>
        <v>1</v>
      </c>
    </row>
    <row r="88" spans="1:7" x14ac:dyDescent="0.25">
      <c r="A88" s="1">
        <v>45189</v>
      </c>
      <c r="B88" t="s">
        <v>72</v>
      </c>
      <c r="C88" s="2">
        <v>-69</v>
      </c>
      <c r="D88" s="2">
        <v>709.28</v>
      </c>
      <c r="F88" cm="1">
        <f t="array" ref="F88">MATCH(A88&amp;B88&amp;C88,'[1]Debit transactions'!$B:$B&amp;'[1]Debit transactions'!$C:$C&amp;'[1]Debit transactions'!$D:$D,0)</f>
        <v>203</v>
      </c>
      <c r="G88" t="b">
        <f t="shared" si="1"/>
        <v>1</v>
      </c>
    </row>
    <row r="89" spans="1:7" x14ac:dyDescent="0.25">
      <c r="A89" s="1">
        <v>45196</v>
      </c>
      <c r="B89" t="s">
        <v>73</v>
      </c>
      <c r="C89" s="2">
        <v>-71.2</v>
      </c>
      <c r="D89" s="2">
        <v>638.08000000000004</v>
      </c>
      <c r="F89" cm="1">
        <f t="array" ref="F89">MATCH(A89&amp;B89&amp;C89,'[1]Debit transactions'!$B:$B&amp;'[1]Debit transactions'!$C:$C&amp;'[1]Debit transactions'!$D:$D,0)</f>
        <v>204</v>
      </c>
      <c r="G89" t="b">
        <f t="shared" si="1"/>
        <v>1</v>
      </c>
    </row>
    <row r="90" spans="1:7" x14ac:dyDescent="0.25">
      <c r="A90" s="1">
        <v>45201</v>
      </c>
      <c r="B90" t="s">
        <v>10</v>
      </c>
      <c r="C90" s="2">
        <v>-29.95</v>
      </c>
      <c r="D90" s="2">
        <v>608.13</v>
      </c>
      <c r="F90" cm="1">
        <f t="array" ref="F90">MATCH(A90&amp;B90&amp;C90,'[1]Debit transactions'!$B:$B&amp;'[1]Debit transactions'!$C:$C&amp;'[1]Debit transactions'!$D:$D,0)</f>
        <v>205</v>
      </c>
      <c r="G90" t="b">
        <f t="shared" si="1"/>
        <v>1</v>
      </c>
    </row>
    <row r="91" spans="1:7" x14ac:dyDescent="0.25">
      <c r="A91" s="1">
        <v>45215</v>
      </c>
      <c r="B91" t="s">
        <v>74</v>
      </c>
      <c r="C91" s="2">
        <v>-19.989999999999998</v>
      </c>
      <c r="D91" s="2">
        <v>588.14</v>
      </c>
      <c r="F91" cm="1">
        <f t="array" ref="F91">MATCH(A91&amp;B91&amp;C91,'[1]Debit transactions'!$B:$B&amp;'[1]Debit transactions'!$C:$C&amp;'[1]Debit transactions'!$D:$D,0)</f>
        <v>206</v>
      </c>
      <c r="G91" t="b">
        <f t="shared" si="1"/>
        <v>1</v>
      </c>
    </row>
    <row r="92" spans="1:7" x14ac:dyDescent="0.25">
      <c r="A92" s="1">
        <v>45218</v>
      </c>
      <c r="B92" t="s">
        <v>75</v>
      </c>
      <c r="C92" s="2">
        <v>-13.73</v>
      </c>
      <c r="D92" s="2">
        <v>574.41</v>
      </c>
      <c r="F92" cm="1">
        <f t="array" ref="F92">MATCH(A92&amp;B92&amp;C92,'[1]Debit transactions'!$B:$B&amp;'[1]Debit transactions'!$C:$C&amp;'[1]Debit transactions'!$D:$D,0)</f>
        <v>207</v>
      </c>
      <c r="G92" t="b">
        <f t="shared" si="1"/>
        <v>1</v>
      </c>
    </row>
    <row r="93" spans="1:7" x14ac:dyDescent="0.25">
      <c r="A93" s="1">
        <v>45222</v>
      </c>
      <c r="B93" t="s">
        <v>76</v>
      </c>
      <c r="C93" s="2">
        <v>-69</v>
      </c>
      <c r="D93" s="2">
        <v>505.41</v>
      </c>
      <c r="F93" cm="1">
        <f t="array" ref="F93">MATCH(A93&amp;B93&amp;C93,'[1]Debit transactions'!$B:$B&amp;'[1]Debit transactions'!$C:$C&amp;'[1]Debit transactions'!$D:$D,0)</f>
        <v>208</v>
      </c>
      <c r="G93" t="b">
        <f t="shared" si="1"/>
        <v>1</v>
      </c>
    </row>
    <row r="94" spans="1:7" x14ac:dyDescent="0.25">
      <c r="A94" s="1">
        <v>45222</v>
      </c>
      <c r="B94" t="s">
        <v>77</v>
      </c>
      <c r="C94" s="2">
        <v>-16.22</v>
      </c>
      <c r="D94" s="2">
        <v>489.19</v>
      </c>
      <c r="F94" cm="1">
        <f t="array" ref="F94">MATCH(A94&amp;B94&amp;C94,'[1]Debit transactions'!$B:$B&amp;'[1]Debit transactions'!$C:$C&amp;'[1]Debit transactions'!$D:$D,0)</f>
        <v>209</v>
      </c>
      <c r="G94" t="b">
        <f t="shared" si="1"/>
        <v>1</v>
      </c>
    </row>
    <row r="95" spans="1:7" x14ac:dyDescent="0.25">
      <c r="A95" s="1">
        <v>45225</v>
      </c>
      <c r="B95" t="s">
        <v>78</v>
      </c>
      <c r="C95" s="2">
        <v>-89</v>
      </c>
      <c r="D95" s="2">
        <v>400.19</v>
      </c>
      <c r="F95" cm="1">
        <f t="array" ref="F95">MATCH(A95&amp;B95&amp;C95,'[1]Debit transactions'!$B:$B&amp;'[1]Debit transactions'!$C:$C&amp;'[1]Debit transactions'!$D:$D,0)</f>
        <v>210</v>
      </c>
      <c r="G95" t="b">
        <f t="shared" si="1"/>
        <v>1</v>
      </c>
    </row>
    <row r="96" spans="1:7" x14ac:dyDescent="0.25">
      <c r="A96" s="1">
        <v>45230</v>
      </c>
      <c r="B96" t="s">
        <v>12</v>
      </c>
      <c r="C96" s="2">
        <v>2069</v>
      </c>
      <c r="D96" s="2">
        <v>2469.19</v>
      </c>
      <c r="F96" cm="1">
        <f t="array" ref="F96">MATCH(A96&amp;B96&amp;C96,'[1]Debit transactions'!$B:$B&amp;'[1]Debit transactions'!$C:$C&amp;'[1]Debit transactions'!$D:$D,0)</f>
        <v>211</v>
      </c>
      <c r="G96" t="b">
        <f t="shared" si="1"/>
        <v>1</v>
      </c>
    </row>
    <row r="97" spans="1:7" x14ac:dyDescent="0.25">
      <c r="A97" s="1">
        <v>45231</v>
      </c>
      <c r="B97" t="s">
        <v>79</v>
      </c>
      <c r="C97" s="2">
        <v>-1000</v>
      </c>
      <c r="D97" s="2">
        <v>1469.19</v>
      </c>
      <c r="F97" cm="1">
        <f t="array" ref="F97">MATCH(A97&amp;B97&amp;C97,'[1]Debit transactions'!$B:$B&amp;'[1]Debit transactions'!$C:$C&amp;'[1]Debit transactions'!$D:$D,0)</f>
        <v>212</v>
      </c>
      <c r="G97" t="b">
        <f t="shared" si="1"/>
        <v>1</v>
      </c>
    </row>
    <row r="98" spans="1:7" x14ac:dyDescent="0.25">
      <c r="A98" s="1">
        <v>45231</v>
      </c>
      <c r="B98" t="s">
        <v>10</v>
      </c>
      <c r="C98" s="2">
        <v>-29.95</v>
      </c>
      <c r="D98" s="2">
        <v>1439.24</v>
      </c>
      <c r="F98" cm="1">
        <f t="array" ref="F98">MATCH(A98&amp;B98&amp;C98,'[1]Debit transactions'!$B:$B&amp;'[1]Debit transactions'!$C:$C&amp;'[1]Debit transactions'!$D:$D,0)</f>
        <v>213</v>
      </c>
      <c r="G98" t="b">
        <f t="shared" si="1"/>
        <v>1</v>
      </c>
    </row>
    <row r="99" spans="1:7" x14ac:dyDescent="0.25">
      <c r="A99" s="1">
        <v>45232</v>
      </c>
      <c r="B99" t="s">
        <v>80</v>
      </c>
      <c r="C99" s="2">
        <v>-71.14</v>
      </c>
      <c r="D99" s="2">
        <v>1368.1</v>
      </c>
      <c r="F99" cm="1">
        <f t="array" ref="F99">MATCH(A99&amp;B99&amp;C99,'[1]Debit transactions'!$B:$B&amp;'[1]Debit transactions'!$C:$C&amp;'[1]Debit transactions'!$D:$D,0)</f>
        <v>215</v>
      </c>
      <c r="G99" t="b">
        <f t="shared" si="1"/>
        <v>0</v>
      </c>
    </row>
    <row r="100" spans="1:7" x14ac:dyDescent="0.25">
      <c r="A100" s="1">
        <v>45232</v>
      </c>
      <c r="B100" t="s">
        <v>81</v>
      </c>
      <c r="C100" s="2">
        <v>-5</v>
      </c>
      <c r="D100" s="2">
        <v>1363.1</v>
      </c>
      <c r="F100" cm="1">
        <f t="array" ref="F100">MATCH(A100&amp;B100&amp;C100,'[1]Debit transactions'!$B:$B&amp;'[1]Debit transactions'!$C:$C&amp;'[1]Debit transactions'!$D:$D,0)</f>
        <v>216</v>
      </c>
      <c r="G100" t="b">
        <f t="shared" si="1"/>
        <v>1</v>
      </c>
    </row>
    <row r="101" spans="1:7" x14ac:dyDescent="0.25">
      <c r="A101" s="1">
        <v>45233</v>
      </c>
      <c r="B101" t="s">
        <v>82</v>
      </c>
      <c r="C101" s="2">
        <v>-356.06</v>
      </c>
      <c r="D101" s="2">
        <v>1007.04</v>
      </c>
      <c r="F101" cm="1">
        <f t="array" ref="F101">MATCH(A101&amp;B101&amp;C101,'[1]Debit transactions'!$B:$B&amp;'[1]Debit transactions'!$C:$C&amp;'[1]Debit transactions'!$D:$D,0)</f>
        <v>217</v>
      </c>
      <c r="G101" t="b">
        <f t="shared" si="1"/>
        <v>1</v>
      </c>
    </row>
    <row r="102" spans="1:7" x14ac:dyDescent="0.25">
      <c r="A102" s="1">
        <v>45233</v>
      </c>
      <c r="B102" t="s">
        <v>82</v>
      </c>
      <c r="C102" s="2">
        <v>-47.7</v>
      </c>
      <c r="D102" s="2">
        <v>959.34</v>
      </c>
      <c r="F102" cm="1">
        <f t="array" ref="F102">MATCH(A102&amp;B102&amp;C102,'[1]Debit transactions'!$B:$B&amp;'[1]Debit transactions'!$C:$C&amp;'[1]Debit transactions'!$D:$D,0)</f>
        <v>218</v>
      </c>
      <c r="G102" t="b">
        <f t="shared" si="1"/>
        <v>1</v>
      </c>
    </row>
    <row r="103" spans="1:7" x14ac:dyDescent="0.25">
      <c r="A103" s="1">
        <v>45244</v>
      </c>
      <c r="B103" t="s">
        <v>83</v>
      </c>
      <c r="C103" s="2">
        <v>-19.989999999999998</v>
      </c>
      <c r="D103" s="2">
        <v>939.35</v>
      </c>
      <c r="F103" cm="1">
        <f t="array" ref="F103">MATCH(A103&amp;B103&amp;C103,'[1]Debit transactions'!$B:$B&amp;'[1]Debit transactions'!$C:$C&amp;'[1]Debit transactions'!$D:$D,0)</f>
        <v>219</v>
      </c>
      <c r="G103" t="b">
        <f t="shared" si="1"/>
        <v>1</v>
      </c>
    </row>
    <row r="104" spans="1:7" x14ac:dyDescent="0.25">
      <c r="A104" s="1">
        <v>45250</v>
      </c>
      <c r="B104" t="s">
        <v>84</v>
      </c>
      <c r="C104" s="2">
        <v>-13.73</v>
      </c>
      <c r="D104" s="2">
        <v>925.62</v>
      </c>
      <c r="F104" cm="1">
        <f t="array" ref="F104">MATCH(A104&amp;B104&amp;C104,'[1]Debit transactions'!$B:$B&amp;'[1]Debit transactions'!$C:$C&amp;'[1]Debit transactions'!$D:$D,0)</f>
        <v>222</v>
      </c>
      <c r="G104" t="b">
        <f t="shared" si="1"/>
        <v>0</v>
      </c>
    </row>
    <row r="105" spans="1:7" x14ac:dyDescent="0.25">
      <c r="A105" s="1">
        <v>45250</v>
      </c>
      <c r="B105" t="s">
        <v>85</v>
      </c>
      <c r="C105" s="2">
        <v>-69</v>
      </c>
      <c r="D105" s="2">
        <v>856.62</v>
      </c>
      <c r="F105" cm="1">
        <f t="array" ref="F105">MATCH(A105&amp;B105&amp;C105,'[1]Debit transactions'!$B:$B&amp;'[1]Debit transactions'!$C:$C&amp;'[1]Debit transactions'!$D:$D,0)</f>
        <v>223</v>
      </c>
      <c r="G105" t="b">
        <f t="shared" si="1"/>
        <v>1</v>
      </c>
    </row>
    <row r="106" spans="1:7" x14ac:dyDescent="0.25">
      <c r="A106" s="1">
        <v>45251</v>
      </c>
      <c r="B106" t="s">
        <v>86</v>
      </c>
      <c r="C106" s="2">
        <v>-131.99</v>
      </c>
      <c r="D106" s="2">
        <v>724.63</v>
      </c>
      <c r="F106" cm="1">
        <f t="array" ref="F106">MATCH(A106&amp;B106&amp;C106,'[1]Debit transactions'!$B:$B&amp;'[1]Debit transactions'!$C:$C&amp;'[1]Debit transactions'!$D:$D,0)</f>
        <v>224</v>
      </c>
      <c r="G106" t="b">
        <f t="shared" si="1"/>
        <v>1</v>
      </c>
    </row>
    <row r="107" spans="1:7" x14ac:dyDescent="0.25">
      <c r="A107" s="1">
        <v>45257</v>
      </c>
      <c r="B107" t="s">
        <v>87</v>
      </c>
      <c r="C107" s="2">
        <v>-89</v>
      </c>
      <c r="D107" s="2">
        <v>635.63</v>
      </c>
      <c r="F107" cm="1">
        <f t="array" ref="F107">MATCH(A107&amp;B107&amp;C107,'[1]Debit transactions'!$B:$B&amp;'[1]Debit transactions'!$C:$C&amp;'[1]Debit transactions'!$D:$D,0)</f>
        <v>225</v>
      </c>
      <c r="G107" t="b">
        <f t="shared" si="1"/>
        <v>1</v>
      </c>
    </row>
    <row r="108" spans="1:7" x14ac:dyDescent="0.25">
      <c r="A108" s="1">
        <v>45261</v>
      </c>
      <c r="B108" t="s">
        <v>10</v>
      </c>
      <c r="C108" s="2">
        <v>-29.95</v>
      </c>
      <c r="D108" s="2">
        <v>605.67999999999995</v>
      </c>
      <c r="F108" cm="1">
        <f t="array" ref="F108">MATCH(A108&amp;B108&amp;C108,'[1]Debit transactions'!$B:$B&amp;'[1]Debit transactions'!$C:$C&amp;'[1]Debit transactions'!$D:$D,0)</f>
        <v>226</v>
      </c>
      <c r="G108" t="b">
        <f t="shared" si="1"/>
        <v>1</v>
      </c>
    </row>
    <row r="109" spans="1:7" x14ac:dyDescent="0.25">
      <c r="A109" s="1">
        <v>45266</v>
      </c>
      <c r="B109" t="s">
        <v>12</v>
      </c>
      <c r="C109" s="2">
        <v>2069</v>
      </c>
      <c r="D109" s="2">
        <v>2674.68</v>
      </c>
      <c r="F109" cm="1">
        <f t="array" ref="F109">MATCH(A109&amp;B109&amp;C109,'[1]Debit transactions'!$B:$B&amp;'[1]Debit transactions'!$C:$C&amp;'[1]Debit transactions'!$D:$D,0)</f>
        <v>227</v>
      </c>
      <c r="G109" t="b">
        <f t="shared" si="1"/>
        <v>1</v>
      </c>
    </row>
    <row r="110" spans="1:7" x14ac:dyDescent="0.25">
      <c r="A110" s="1">
        <v>45274</v>
      </c>
      <c r="B110" t="s">
        <v>88</v>
      </c>
      <c r="C110" s="2">
        <v>-19.989999999999998</v>
      </c>
      <c r="D110" s="2">
        <v>2654.69</v>
      </c>
      <c r="F110" cm="1">
        <f t="array" ref="F110">MATCH(A110&amp;B110&amp;C110,'[1]Debit transactions'!$B:$B&amp;'[1]Debit transactions'!$C:$C&amp;'[1]Debit transactions'!$D:$D,0)</f>
        <v>228</v>
      </c>
      <c r="G110" t="b">
        <f t="shared" si="1"/>
        <v>1</v>
      </c>
    </row>
    <row r="111" spans="1:7" x14ac:dyDescent="0.25">
      <c r="A111" s="1">
        <v>45279</v>
      </c>
      <c r="B111" t="s">
        <v>89</v>
      </c>
      <c r="C111" s="2">
        <v>-13.73</v>
      </c>
      <c r="D111" s="2">
        <v>2640.96</v>
      </c>
      <c r="F111" cm="1">
        <f t="array" ref="F111">MATCH(A111&amp;B111&amp;C111,'[1]Debit transactions'!$B:$B&amp;'[1]Debit transactions'!$C:$C&amp;'[1]Debit transactions'!$D:$D,0)</f>
        <v>229</v>
      </c>
      <c r="G111" t="b">
        <f t="shared" si="1"/>
        <v>1</v>
      </c>
    </row>
    <row r="112" spans="1:7" x14ac:dyDescent="0.25">
      <c r="A112" s="1">
        <v>45280</v>
      </c>
      <c r="B112" t="s">
        <v>90</v>
      </c>
      <c r="C112" s="2">
        <v>-75</v>
      </c>
      <c r="D112" s="2">
        <v>2565.96</v>
      </c>
      <c r="F112" cm="1">
        <f t="array" ref="F112">MATCH(A112&amp;B112&amp;C112,'[1]Debit transactions'!$B:$B&amp;'[1]Debit transactions'!$C:$C&amp;'[1]Debit transactions'!$D:$D,0)</f>
        <v>230</v>
      </c>
      <c r="G112" t="b">
        <f t="shared" si="1"/>
        <v>1</v>
      </c>
    </row>
    <row r="113" spans="1:7" x14ac:dyDescent="0.25">
      <c r="A113" s="1">
        <v>45286</v>
      </c>
      <c r="B113" t="s">
        <v>91</v>
      </c>
      <c r="C113" s="2">
        <v>-89</v>
      </c>
      <c r="D113" s="2">
        <v>2476.96</v>
      </c>
      <c r="F113" cm="1">
        <f t="array" ref="F113">MATCH(A113&amp;B113&amp;C113,'[1]Debit transactions'!$B:$B&amp;'[1]Debit transactions'!$C:$C&amp;'[1]Debit transactions'!$D:$D,0)</f>
        <v>231</v>
      </c>
      <c r="G113" t="b">
        <f t="shared" si="1"/>
        <v>1</v>
      </c>
    </row>
    <row r="114" spans="1:7" x14ac:dyDescent="0.25">
      <c r="A114" s="1">
        <v>45289</v>
      </c>
      <c r="B114" t="s">
        <v>92</v>
      </c>
      <c r="C114" s="2">
        <v>-2103.5300000000002</v>
      </c>
      <c r="D114" s="2">
        <v>373.43</v>
      </c>
      <c r="F114" cm="1">
        <f t="array" ref="F114">MATCH(A114&amp;B114&amp;C114,'[1]Debit transactions'!$B:$B&amp;'[1]Debit transactions'!$C:$C&amp;'[1]Debit transactions'!$D:$D,0)</f>
        <v>232</v>
      </c>
      <c r="G114" t="b">
        <f t="shared" si="1"/>
        <v>1</v>
      </c>
    </row>
    <row r="115" spans="1:7" x14ac:dyDescent="0.25">
      <c r="A115" s="1">
        <v>45293</v>
      </c>
      <c r="B115" t="s">
        <v>93</v>
      </c>
      <c r="C115" s="2">
        <v>4.34</v>
      </c>
      <c r="D115" s="2">
        <v>377.77</v>
      </c>
      <c r="F115" cm="1">
        <f t="array" ref="F115">MATCH(A115&amp;B115&amp;C115,'[1]Debit transactions'!$B:$B&amp;'[1]Debit transactions'!$C:$C&amp;'[1]Debit transactions'!$D:$D,0)</f>
        <v>233</v>
      </c>
      <c r="G115" t="b">
        <f t="shared" si="1"/>
        <v>1</v>
      </c>
    </row>
    <row r="116" spans="1:7" x14ac:dyDescent="0.25">
      <c r="A116" s="1">
        <v>45293</v>
      </c>
      <c r="B116" t="s">
        <v>94</v>
      </c>
      <c r="C116" s="2">
        <v>-11.09</v>
      </c>
      <c r="D116" s="2">
        <v>366.68</v>
      </c>
      <c r="F116" cm="1">
        <f t="array" ref="F116">MATCH(A116&amp;B116&amp;C116,'[1]Debit transactions'!$B:$B&amp;'[1]Debit transactions'!$C:$C&amp;'[1]Debit transactions'!$D:$D,0)</f>
        <v>234</v>
      </c>
      <c r="G116" t="b">
        <f t="shared" si="1"/>
        <v>1</v>
      </c>
    </row>
    <row r="117" spans="1:7" x14ac:dyDescent="0.25">
      <c r="A117" s="1">
        <v>45293</v>
      </c>
      <c r="B117" t="s">
        <v>10</v>
      </c>
      <c r="C117" s="2">
        <v>-29.95</v>
      </c>
      <c r="D117" s="2">
        <v>336.73</v>
      </c>
      <c r="F117" cm="1">
        <f t="array" ref="F117">MATCH(A117&amp;B117&amp;C117,'[1]Debit transactions'!$B:$B&amp;'[1]Debit transactions'!$C:$C&amp;'[1]Debit transactions'!$D:$D,0)</f>
        <v>235</v>
      </c>
      <c r="G117" t="b">
        <f t="shared" si="1"/>
        <v>1</v>
      </c>
    </row>
    <row r="118" spans="1:7" x14ac:dyDescent="0.25">
      <c r="A118" s="1">
        <v>45293</v>
      </c>
      <c r="B118" t="s">
        <v>95</v>
      </c>
      <c r="C118" s="2">
        <v>-5</v>
      </c>
      <c r="D118" s="2">
        <v>331.73</v>
      </c>
      <c r="F118" cm="1">
        <f t="array" ref="F118">MATCH(A118&amp;B118&amp;C118,'[1]Debit transactions'!$B:$B&amp;'[1]Debit transactions'!$C:$C&amp;'[1]Debit transactions'!$D:$D,0)</f>
        <v>236</v>
      </c>
      <c r="G118" t="b">
        <f t="shared" si="1"/>
        <v>1</v>
      </c>
    </row>
    <row r="119" spans="1:7" x14ac:dyDescent="0.25">
      <c r="A119" s="1">
        <v>45293</v>
      </c>
      <c r="B119" t="s">
        <v>96</v>
      </c>
      <c r="C119" s="2">
        <v>-0.33</v>
      </c>
      <c r="D119" s="2">
        <v>331.4</v>
      </c>
      <c r="F119" cm="1">
        <f t="array" ref="F119">MATCH(A119&amp;B119&amp;C119,'[1]Debit transactions'!$B:$B&amp;'[1]Debit transactions'!$C:$C&amp;'[1]Debit transactions'!$D:$D,0)</f>
        <v>237</v>
      </c>
      <c r="G119" t="b">
        <f t="shared" si="1"/>
        <v>1</v>
      </c>
    </row>
    <row r="120" spans="1:7" x14ac:dyDescent="0.25">
      <c r="A120" s="1">
        <v>45301</v>
      </c>
      <c r="B120" t="s">
        <v>12</v>
      </c>
      <c r="C120" s="2">
        <v>2069</v>
      </c>
      <c r="D120" s="2">
        <v>2400.4</v>
      </c>
      <c r="F120" cm="1">
        <f t="array" ref="F120">MATCH(A120&amp;B120&amp;C120,'[1]Debit transactions'!$B:$B&amp;'[1]Debit transactions'!$C:$C&amp;'[1]Debit transactions'!$D:$D,0)</f>
        <v>238</v>
      </c>
      <c r="G120" t="b">
        <f t="shared" si="1"/>
        <v>1</v>
      </c>
    </row>
    <row r="121" spans="1:7" x14ac:dyDescent="0.25">
      <c r="A121" s="1">
        <v>45317</v>
      </c>
      <c r="B121" t="s">
        <v>97</v>
      </c>
      <c r="C121" s="2">
        <v>-2005</v>
      </c>
      <c r="D121" s="2">
        <v>395.4</v>
      </c>
      <c r="F121" cm="1">
        <f t="array" ref="F121">MATCH(A121&amp;B121&amp;C121,'[1]Debit transactions'!$B:$B&amp;'[1]Debit transactions'!$C:$C&amp;'[1]Debit transactions'!$D:$D,0)</f>
        <v>241</v>
      </c>
      <c r="G121" t="b">
        <f t="shared" si="1"/>
        <v>0</v>
      </c>
    </row>
    <row r="122" spans="1:7" x14ac:dyDescent="0.25">
      <c r="A122" s="1">
        <v>45320</v>
      </c>
      <c r="B122" t="s">
        <v>98</v>
      </c>
      <c r="C122" s="2">
        <v>-5</v>
      </c>
      <c r="D122" s="2">
        <v>390.4</v>
      </c>
      <c r="F122" cm="1">
        <f t="array" ref="F122">MATCH(A122&amp;B122&amp;C122,'[1]Debit transactions'!$B:$B&amp;'[1]Debit transactions'!$C:$C&amp;'[1]Debit transactions'!$D:$D,0)</f>
        <v>242</v>
      </c>
      <c r="G122" t="b">
        <f t="shared" si="1"/>
        <v>1</v>
      </c>
    </row>
    <row r="123" spans="1:7" x14ac:dyDescent="0.25">
      <c r="A123" s="1">
        <v>45323</v>
      </c>
      <c r="B123" t="s">
        <v>10</v>
      </c>
      <c r="C123" s="2">
        <v>-29.95</v>
      </c>
      <c r="D123" s="2">
        <v>360.45</v>
      </c>
      <c r="F123" cm="1">
        <f t="array" ref="F123">MATCH(A123&amp;B123&amp;C123,'[1]Debit transactions'!$B:$B&amp;'[1]Debit transactions'!$C:$C&amp;'[1]Debit transactions'!$D:$D,0)</f>
        <v>244</v>
      </c>
      <c r="G123" t="b">
        <f t="shared" si="1"/>
        <v>0</v>
      </c>
    </row>
    <row r="124" spans="1:7" x14ac:dyDescent="0.25">
      <c r="A124" s="1">
        <v>45331</v>
      </c>
      <c r="B124" t="s">
        <v>99</v>
      </c>
      <c r="C124" s="2">
        <v>-39.979999999999997</v>
      </c>
      <c r="D124" s="2">
        <v>320.47000000000003</v>
      </c>
      <c r="F124" cm="1">
        <f t="array" ref="F124">MATCH(A124&amp;B124&amp;C124,'[1]Debit transactions'!$B:$B&amp;'[1]Debit transactions'!$C:$C&amp;'[1]Debit transactions'!$D:$D,0)</f>
        <v>245</v>
      </c>
      <c r="G124" t="b">
        <f t="shared" si="1"/>
        <v>1</v>
      </c>
    </row>
    <row r="125" spans="1:7" x14ac:dyDescent="0.25">
      <c r="A125" s="1">
        <v>45352</v>
      </c>
      <c r="B125" t="s">
        <v>10</v>
      </c>
      <c r="C125" s="2">
        <v>-29.95</v>
      </c>
      <c r="D125" s="2">
        <v>290.52</v>
      </c>
      <c r="F125" cm="1">
        <f t="array" ref="F125">MATCH(A125&amp;B125&amp;C125,'[1]Debit transactions'!$B:$B&amp;'[1]Debit transactions'!$C:$C&amp;'[1]Debit transactions'!$D:$D,0)</f>
        <v>250</v>
      </c>
      <c r="G125" t="b">
        <f t="shared" si="1"/>
        <v>0</v>
      </c>
    </row>
  </sheetData>
  <autoFilter ref="A7:D12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stmt(7)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Carlson</dc:creator>
  <cp:lastModifiedBy>Lee Carlson</cp:lastModifiedBy>
  <dcterms:created xsi:type="dcterms:W3CDTF">2024-03-04T02:48:50Z</dcterms:created>
  <dcterms:modified xsi:type="dcterms:W3CDTF">2024-03-04T02:48:50Z</dcterms:modified>
</cp:coreProperties>
</file>