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Peregrine\Invoices and Accounting\"/>
    </mc:Choice>
  </mc:AlternateContent>
  <xr:revisionPtr revIDLastSave="0" documentId="13_ncr:1_{721EF39E-A552-468D-8B5E-B2395F5D9F7A}" xr6:coauthVersionLast="47" xr6:coauthVersionMax="47" xr10:uidLastSave="{00000000-0000-0000-0000-000000000000}"/>
  <bookViews>
    <workbookView xWindow="-108" yWindow="-108" windowWidth="23256" windowHeight="12456" xr2:uid="{163CECD6-E937-49D0-B1A8-F1FB9FE28E04}"/>
  </bookViews>
  <sheets>
    <sheet name="Sheet6" sheetId="1" r:id="rId1"/>
    <sheet name="Sheet1" sheetId="2" r:id="rId2"/>
  </sheets>
  <definedNames>
    <definedName name="_xlnm.Print_Area" localSheetId="0">Sheet6!$A$1:$G$32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E32" i="1"/>
  <c r="C32" i="1"/>
  <c r="F30" i="1"/>
  <c r="F28" i="1"/>
  <c r="F31" i="1" l="1"/>
  <c r="F29" i="1"/>
  <c r="F27" i="1"/>
  <c r="F23" i="1"/>
  <c r="F26" i="1"/>
  <c r="F22" i="1"/>
  <c r="F25" i="1"/>
  <c r="F19" i="1" l="1"/>
  <c r="F20" i="1"/>
  <c r="F21" i="1"/>
  <c r="F17" i="1"/>
  <c r="F18" i="1"/>
  <c r="F14" i="1"/>
  <c r="F15" i="1"/>
  <c r="F16" i="1"/>
  <c r="F13" i="1"/>
  <c r="F12" i="1"/>
  <c r="F11" i="1"/>
  <c r="F10" i="1"/>
  <c r="F9" i="1"/>
  <c r="F8" i="1"/>
  <c r="F7" i="1"/>
  <c r="F6" i="1"/>
  <c r="F5" i="1"/>
  <c r="F3" i="1"/>
  <c r="F2" i="1"/>
  <c r="F32" i="1" l="1"/>
</calcChain>
</file>

<file path=xl/sharedStrings.xml><?xml version="1.0" encoding="utf-8"?>
<sst xmlns="http://schemas.openxmlformats.org/spreadsheetml/2006/main" count="83" uniqueCount="65">
  <si>
    <t>Posting</t>
  </si>
  <si>
    <t>Bank Transaction</t>
  </si>
  <si>
    <t>Amount</t>
  </si>
  <si>
    <t>Our Invoice #</t>
  </si>
  <si>
    <t>Invoice Amt</t>
  </si>
  <si>
    <t>Discrepancy</t>
  </si>
  <si>
    <t>Notes</t>
  </si>
  <si>
    <t>PEREGRINE AVIONI DES:QUICKBOOKS ID:375020979 INDN:AVIAGLOBAL GROUP, LLC CO ID:1722616653 PPD</t>
  </si>
  <si>
    <t>020-22</t>
  </si>
  <si>
    <t>001-23</t>
  </si>
  <si>
    <t>002-23</t>
  </si>
  <si>
    <t>003-23</t>
  </si>
  <si>
    <t>Commision amount</t>
  </si>
  <si>
    <t>004-23</t>
  </si>
  <si>
    <t>005-23</t>
  </si>
  <si>
    <t>006-23</t>
  </si>
  <si>
    <t>007-23</t>
  </si>
  <si>
    <t>008-23</t>
  </si>
  <si>
    <t>009-23</t>
  </si>
  <si>
    <t>010-23</t>
  </si>
  <si>
    <t>011-23</t>
  </si>
  <si>
    <t>PEREGRINE AVIONI QUICKBOOKS 240307 XXXXX3858 AEROSPACE EDGE, LLC</t>
  </si>
  <si>
    <t>PEREGRINE AVIONI QUICKBOOKS 240403 XXXXX3858 AEROSPACE EDGE, LLC</t>
  </si>
  <si>
    <t>012-23</t>
  </si>
  <si>
    <t>013-23</t>
  </si>
  <si>
    <t>001-24</t>
  </si>
  <si>
    <t>002-24</t>
  </si>
  <si>
    <t>003-24</t>
  </si>
  <si>
    <t>004-24</t>
  </si>
  <si>
    <t>Invoice for January activity</t>
  </si>
  <si>
    <t>Invoice for February activity</t>
  </si>
  <si>
    <t>Invoice for March activity</t>
  </si>
  <si>
    <t>PEREGRINE AVIONI QUICKBOOKS 240418 XXXXX3858 AEROSPACE EDGE, LLC</t>
  </si>
  <si>
    <t>PEREGRINE AVIONI QUICKBOOKS 240603 XXXXX3858 AEROSPACE EDGE, LLC</t>
  </si>
  <si>
    <t>005-24</t>
  </si>
  <si>
    <t>006-24</t>
  </si>
  <si>
    <t>Invoice for April activity</t>
  </si>
  <si>
    <t>Invoice for May activity</t>
  </si>
  <si>
    <t>008-24</t>
  </si>
  <si>
    <t>Invoice for June activity</t>
  </si>
  <si>
    <t>Invoice for July activity</t>
  </si>
  <si>
    <t>Paid by check</t>
  </si>
  <si>
    <t>009-24</t>
  </si>
  <si>
    <t>011-24</t>
  </si>
  <si>
    <t>WT FED#02419 TRUIST BANK /ORG=METREA HOLDINGS 1 LLC SRF# 2024091200011330 TRN#240912079660 RFB# 82040439</t>
  </si>
  <si>
    <t>WT FED#02639 TRUIST BANK /ORG=METREA HOLDINGS 1 LLC SRF# 2024091300012572 TRN#240913071936 RFB# 82043318</t>
  </si>
  <si>
    <t>012-24</t>
  </si>
  <si>
    <t>014-24</t>
  </si>
  <si>
    <t>Sent 20-NOV-2024 (Oct)</t>
  </si>
  <si>
    <t>Invoice for Aug activity</t>
  </si>
  <si>
    <t>Invoice for Sept activity</t>
  </si>
  <si>
    <t>Invoice for Oct activity</t>
  </si>
  <si>
    <t>015-24</t>
  </si>
  <si>
    <t>Invoice for Nov activity</t>
  </si>
  <si>
    <t>Invoice for Web Hosting activity</t>
  </si>
  <si>
    <t>METREA PEREGRINE PAYABLES 112624 MASD-000019 Aerospace Edge, LLC</t>
  </si>
  <si>
    <t>METREA PEREGRINE PAYABLES 121124 MASD-000019 Aerospace Edge, LLC</t>
  </si>
  <si>
    <t>016-24</t>
  </si>
  <si>
    <t>Sent 23-DEC-2024 (Nov)</t>
  </si>
  <si>
    <t>Sent 23-DEC-2024 (Web Hosting)</t>
  </si>
  <si>
    <t>Invoice for Dec activity</t>
  </si>
  <si>
    <t>001-25</t>
  </si>
  <si>
    <t>Sent 23-JAN-2025 (Dec)</t>
  </si>
  <si>
    <t>Invoice for Jan activity</t>
  </si>
  <si>
    <t>Invoice for 002-23 and 011-24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</si>
</sst>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164" fontId="0" fillId="0" borderId="1" xfId="0" applyNumberFormat="1" applyBorder="1"/>
    <xf numFmtId="0" fontId="0" fillId="0" borderId="2" xfId="0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44" fontId="0" fillId="0" borderId="0" xfId="0" applyNumberFormat="1"/>
    <xf numFmtId="164" fontId="0" fillId="2" borderId="1" xfId="0" applyNumberFormat="1" applyFill="1" applyBorder="1"/>
    <xf numFmtId="0" fontId="0" fillId="2" borderId="2" xfId="0" applyFill="1" applyBorder="1"/>
    <xf numFmtId="44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3" borderId="1" xfId="0" applyNumberFormat="1" applyFill="1" applyBorder="1"/>
    <xf numFmtId="0" fontId="0" fillId="3" borderId="2" xfId="0" applyFill="1" applyBorder="1"/>
    <xf numFmtId="44" fontId="0" fillId="3" borderId="2" xfId="1" applyFont="1" applyFill="1" applyBorder="1"/>
    <xf numFmtId="0" fontId="0" fillId="3" borderId="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6A2B-78CC-4ACF-AC87-5178A4C2C584}">
  <sheetPr>
    <pageSetUpPr fitToPage="1"/>
  </sheetPr>
  <dimension ref="A1:J34"/>
  <sheetViews>
    <sheetView tabSelected="1" workbookViewId="0">
      <selection activeCell="B41" sqref="B41"/>
    </sheetView>
  </sheetViews>
  <sheetFormatPr defaultRowHeight="14.4" x14ac:dyDescent="0.3"/>
  <cols>
    <col min="1" max="1" width="9.88671875" bestFit="1" customWidth="1"/>
    <col min="2" max="2" width="96" bestFit="1" customWidth="1"/>
    <col min="3" max="3" width="19" customWidth="1"/>
    <col min="4" max="4" width="15.33203125" customWidth="1"/>
    <col min="5" max="6" width="19" customWidth="1"/>
    <col min="7" max="7" width="37" customWidth="1"/>
    <col min="8" max="9" width="16.109375" style="4" customWidth="1"/>
    <col min="10" max="10" width="11.5546875" bestFit="1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10" hidden="1" x14ac:dyDescent="0.3">
      <c r="A2" s="5">
        <v>44931</v>
      </c>
      <c r="B2" s="6" t="s">
        <v>7</v>
      </c>
      <c r="C2" s="7">
        <v>441.97</v>
      </c>
      <c r="D2" s="8" t="s">
        <v>8</v>
      </c>
      <c r="E2" s="7">
        <v>441.97</v>
      </c>
      <c r="F2" s="7">
        <f>C2-E2</f>
        <v>0</v>
      </c>
      <c r="G2" s="7"/>
      <c r="J2" s="9"/>
    </row>
    <row r="3" spans="1:10" hidden="1" x14ac:dyDescent="0.3">
      <c r="A3" s="10">
        <v>44972</v>
      </c>
      <c r="B3" s="11" t="s">
        <v>7</v>
      </c>
      <c r="C3" s="12">
        <v>2000</v>
      </c>
      <c r="D3" s="13" t="s">
        <v>9</v>
      </c>
      <c r="E3" s="12">
        <v>2000</v>
      </c>
      <c r="F3" s="12">
        <f t="shared" ref="F3:F25" si="0">C3-E3</f>
        <v>0</v>
      </c>
      <c r="G3" s="12"/>
      <c r="J3" s="9"/>
    </row>
    <row r="4" spans="1:10" hidden="1" x14ac:dyDescent="0.3">
      <c r="A4" s="5">
        <v>44993</v>
      </c>
      <c r="B4" s="6" t="s">
        <v>7</v>
      </c>
      <c r="C4" s="7">
        <v>2069</v>
      </c>
      <c r="D4" s="8" t="s">
        <v>10</v>
      </c>
      <c r="E4" s="7">
        <v>2138</v>
      </c>
      <c r="F4" s="7"/>
      <c r="G4" s="7"/>
      <c r="J4" s="9"/>
    </row>
    <row r="5" spans="1:10" hidden="1" x14ac:dyDescent="0.3">
      <c r="A5" s="10">
        <v>45400</v>
      </c>
      <c r="B5" s="11" t="s">
        <v>32</v>
      </c>
      <c r="C5" s="12">
        <v>2000</v>
      </c>
      <c r="D5" s="13" t="s">
        <v>11</v>
      </c>
      <c r="E5" s="12">
        <v>2000</v>
      </c>
      <c r="F5" s="12">
        <f t="shared" si="0"/>
        <v>0</v>
      </c>
      <c r="G5" s="12" t="s">
        <v>12</v>
      </c>
      <c r="J5" s="9"/>
    </row>
    <row r="6" spans="1:10" hidden="1" x14ac:dyDescent="0.3">
      <c r="A6" s="5">
        <v>45007</v>
      </c>
      <c r="B6" s="6" t="s">
        <v>7</v>
      </c>
      <c r="C6" s="7">
        <v>2476.25</v>
      </c>
      <c r="D6" s="8" t="s">
        <v>13</v>
      </c>
      <c r="E6" s="7">
        <v>2476.25</v>
      </c>
      <c r="F6" s="7">
        <f t="shared" si="0"/>
        <v>0</v>
      </c>
      <c r="G6" s="7"/>
      <c r="J6" s="9"/>
    </row>
    <row r="7" spans="1:10" hidden="1" x14ac:dyDescent="0.3">
      <c r="A7" s="10">
        <v>45036</v>
      </c>
      <c r="B7" s="11" t="s">
        <v>7</v>
      </c>
      <c r="C7" s="12">
        <v>2145.9499999999998</v>
      </c>
      <c r="D7" s="13" t="s">
        <v>14</v>
      </c>
      <c r="E7" s="12">
        <v>2145.9499999999998</v>
      </c>
      <c r="F7" s="12">
        <f t="shared" si="0"/>
        <v>0</v>
      </c>
      <c r="G7" s="12"/>
      <c r="J7" s="9"/>
    </row>
    <row r="8" spans="1:10" hidden="1" x14ac:dyDescent="0.3">
      <c r="A8" s="5">
        <v>45084</v>
      </c>
      <c r="B8" s="6" t="s">
        <v>7</v>
      </c>
      <c r="C8" s="7">
        <v>2118</v>
      </c>
      <c r="D8" s="8" t="s">
        <v>15</v>
      </c>
      <c r="E8" s="7">
        <v>2118</v>
      </c>
      <c r="F8" s="7">
        <f t="shared" si="0"/>
        <v>0</v>
      </c>
      <c r="G8" s="7"/>
      <c r="J8" s="9"/>
    </row>
    <row r="9" spans="1:10" hidden="1" x14ac:dyDescent="0.3">
      <c r="A9" s="10">
        <v>45114</v>
      </c>
      <c r="B9" s="11" t="s">
        <v>7</v>
      </c>
      <c r="C9" s="12">
        <v>2228</v>
      </c>
      <c r="D9" s="13" t="s">
        <v>16</v>
      </c>
      <c r="E9" s="12">
        <v>2228</v>
      </c>
      <c r="F9" s="12">
        <f t="shared" si="0"/>
        <v>0</v>
      </c>
      <c r="G9" s="12"/>
      <c r="J9" s="9"/>
    </row>
    <row r="10" spans="1:10" hidden="1" x14ac:dyDescent="0.3">
      <c r="A10" s="5">
        <v>45154</v>
      </c>
      <c r="B10" s="6" t="s">
        <v>7</v>
      </c>
      <c r="C10" s="7">
        <v>2069</v>
      </c>
      <c r="D10" s="8" t="s">
        <v>17</v>
      </c>
      <c r="E10" s="7">
        <v>2069</v>
      </c>
      <c r="F10" s="7">
        <f t="shared" si="0"/>
        <v>0</v>
      </c>
      <c r="G10" s="7"/>
      <c r="J10" s="9"/>
    </row>
    <row r="11" spans="1:10" hidden="1" x14ac:dyDescent="0.3">
      <c r="A11" s="10">
        <v>45182</v>
      </c>
      <c r="B11" s="11" t="s">
        <v>7</v>
      </c>
      <c r="C11" s="12">
        <v>2069</v>
      </c>
      <c r="D11" s="13" t="s">
        <v>18</v>
      </c>
      <c r="E11" s="12">
        <v>2069</v>
      </c>
      <c r="F11" s="12">
        <f t="shared" si="0"/>
        <v>0</v>
      </c>
      <c r="G11" s="12"/>
      <c r="J11" s="9"/>
    </row>
    <row r="12" spans="1:10" hidden="1" x14ac:dyDescent="0.3">
      <c r="A12" s="5">
        <v>45230</v>
      </c>
      <c r="B12" s="6" t="s">
        <v>7</v>
      </c>
      <c r="C12" s="7">
        <v>2069</v>
      </c>
      <c r="D12" s="8" t="s">
        <v>19</v>
      </c>
      <c r="E12" s="7">
        <v>2069</v>
      </c>
      <c r="F12" s="7">
        <f t="shared" si="0"/>
        <v>0</v>
      </c>
      <c r="G12" s="7"/>
      <c r="J12" s="9"/>
    </row>
    <row r="13" spans="1:10" hidden="1" x14ac:dyDescent="0.3">
      <c r="A13" s="10">
        <v>45266</v>
      </c>
      <c r="B13" s="11" t="s">
        <v>7</v>
      </c>
      <c r="C13" s="12">
        <v>2069</v>
      </c>
      <c r="D13" s="13" t="s">
        <v>20</v>
      </c>
      <c r="E13" s="12">
        <v>2069</v>
      </c>
      <c r="F13" s="12">
        <f t="shared" si="0"/>
        <v>0</v>
      </c>
      <c r="G13" s="12"/>
      <c r="J13" s="9"/>
    </row>
    <row r="14" spans="1:10" hidden="1" x14ac:dyDescent="0.3">
      <c r="A14" s="5">
        <v>45301</v>
      </c>
      <c r="B14" s="6" t="s">
        <v>7</v>
      </c>
      <c r="C14" s="7">
        <v>2069</v>
      </c>
      <c r="D14" s="8" t="s">
        <v>23</v>
      </c>
      <c r="E14" s="7">
        <v>2069</v>
      </c>
      <c r="F14" s="7">
        <f t="shared" si="0"/>
        <v>0</v>
      </c>
      <c r="G14" s="7"/>
      <c r="J14" s="9"/>
    </row>
    <row r="15" spans="1:10" hidden="1" x14ac:dyDescent="0.3">
      <c r="A15" s="10">
        <v>45358</v>
      </c>
      <c r="B15" s="11" t="s">
        <v>21</v>
      </c>
      <c r="C15" s="12">
        <v>2147.75</v>
      </c>
      <c r="D15" s="13" t="s">
        <v>24</v>
      </c>
      <c r="E15" s="12">
        <v>2147.75</v>
      </c>
      <c r="F15" s="12">
        <f t="shared" si="0"/>
        <v>0</v>
      </c>
      <c r="G15" s="12"/>
      <c r="J15" s="9"/>
    </row>
    <row r="16" spans="1:10" hidden="1" x14ac:dyDescent="0.3">
      <c r="A16" s="5">
        <v>45385</v>
      </c>
      <c r="B16" s="6" t="s">
        <v>22</v>
      </c>
      <c r="C16" s="7">
        <v>2075</v>
      </c>
      <c r="D16" s="8" t="s">
        <v>25</v>
      </c>
      <c r="E16" s="7">
        <v>2075</v>
      </c>
      <c r="F16" s="7">
        <f t="shared" si="0"/>
        <v>0</v>
      </c>
      <c r="G16" s="7"/>
      <c r="J16" s="9"/>
    </row>
    <row r="17" spans="1:10" hidden="1" x14ac:dyDescent="0.3">
      <c r="A17" s="10">
        <v>45400</v>
      </c>
      <c r="B17" s="11" t="s">
        <v>32</v>
      </c>
      <c r="C17" s="12">
        <v>2075</v>
      </c>
      <c r="D17" s="13" t="s">
        <v>26</v>
      </c>
      <c r="E17" s="12">
        <v>2075</v>
      </c>
      <c r="F17" s="12">
        <f t="shared" si="0"/>
        <v>0</v>
      </c>
      <c r="G17" s="12" t="s">
        <v>29</v>
      </c>
      <c r="J17" s="9"/>
    </row>
    <row r="18" spans="1:10" hidden="1" x14ac:dyDescent="0.3">
      <c r="A18" s="5">
        <v>45446</v>
      </c>
      <c r="B18" s="6" t="s">
        <v>33</v>
      </c>
      <c r="C18" s="7">
        <v>2098.1999999999998</v>
      </c>
      <c r="D18" s="8" t="s">
        <v>27</v>
      </c>
      <c r="E18" s="7">
        <v>2098.1999999999998</v>
      </c>
      <c r="F18" s="7">
        <f t="shared" si="0"/>
        <v>0</v>
      </c>
      <c r="G18" s="7" t="s">
        <v>30</v>
      </c>
      <c r="J18" s="9"/>
    </row>
    <row r="19" spans="1:10" hidden="1" x14ac:dyDescent="0.3">
      <c r="A19" s="10">
        <v>45485</v>
      </c>
      <c r="B19" s="11" t="s">
        <v>41</v>
      </c>
      <c r="C19" s="12">
        <v>2075</v>
      </c>
      <c r="D19" s="13" t="s">
        <v>28</v>
      </c>
      <c r="E19" s="12">
        <v>2075</v>
      </c>
      <c r="F19" s="12">
        <f t="shared" si="0"/>
        <v>0</v>
      </c>
      <c r="G19" s="12" t="s">
        <v>31</v>
      </c>
      <c r="J19" s="9"/>
    </row>
    <row r="20" spans="1:10" hidden="1" x14ac:dyDescent="0.3">
      <c r="A20" s="5">
        <v>45485</v>
      </c>
      <c r="B20" s="6" t="s">
        <v>41</v>
      </c>
      <c r="C20" s="7">
        <v>2075</v>
      </c>
      <c r="D20" s="8" t="s">
        <v>34</v>
      </c>
      <c r="E20" s="7">
        <v>2075</v>
      </c>
      <c r="F20" s="7">
        <f t="shared" si="0"/>
        <v>0</v>
      </c>
      <c r="G20" s="7" t="s">
        <v>36</v>
      </c>
      <c r="J20" s="9"/>
    </row>
    <row r="21" spans="1:10" x14ac:dyDescent="0.3">
      <c r="A21" s="10">
        <v>45547</v>
      </c>
      <c r="B21" s="11" t="s">
        <v>44</v>
      </c>
      <c r="C21" s="12">
        <v>2075</v>
      </c>
      <c r="D21" s="13" t="s">
        <v>35</v>
      </c>
      <c r="E21" s="12">
        <v>2075</v>
      </c>
      <c r="F21" s="12">
        <f t="shared" si="0"/>
        <v>0</v>
      </c>
      <c r="G21" s="12" t="s">
        <v>37</v>
      </c>
      <c r="J21" s="9"/>
    </row>
    <row r="22" spans="1:10" x14ac:dyDescent="0.3">
      <c r="A22" s="5">
        <v>45548</v>
      </c>
      <c r="B22" s="6" t="s">
        <v>45</v>
      </c>
      <c r="C22" s="7">
        <v>2075</v>
      </c>
      <c r="D22" s="8" t="s">
        <v>38</v>
      </c>
      <c r="E22" s="7">
        <v>2075</v>
      </c>
      <c r="F22" s="7">
        <f t="shared" ref="F22:F23" si="1">C22-E22</f>
        <v>0</v>
      </c>
      <c r="G22" s="7" t="s">
        <v>39</v>
      </c>
      <c r="J22" s="9"/>
    </row>
    <row r="23" spans="1:10" x14ac:dyDescent="0.3">
      <c r="A23" s="10">
        <v>45623</v>
      </c>
      <c r="B23" s="11" t="s">
        <v>55</v>
      </c>
      <c r="C23" s="12">
        <v>2075</v>
      </c>
      <c r="D23" s="13" t="s">
        <v>42</v>
      </c>
      <c r="E23" s="12">
        <v>2075</v>
      </c>
      <c r="F23" s="12">
        <f t="shared" si="1"/>
        <v>0</v>
      </c>
      <c r="G23" s="12" t="s">
        <v>40</v>
      </c>
      <c r="J23" s="9"/>
    </row>
    <row r="24" spans="1:10" x14ac:dyDescent="0.3">
      <c r="A24" s="5">
        <v>45623</v>
      </c>
      <c r="B24" s="6" t="s">
        <v>55</v>
      </c>
      <c r="C24" s="7">
        <v>2000</v>
      </c>
      <c r="D24" s="8" t="s">
        <v>43</v>
      </c>
      <c r="E24" s="7">
        <v>2075</v>
      </c>
      <c r="F24" s="7"/>
      <c r="G24" s="7" t="s">
        <v>49</v>
      </c>
      <c r="J24" s="9"/>
    </row>
    <row r="25" spans="1:10" x14ac:dyDescent="0.3">
      <c r="A25" s="10">
        <v>45638</v>
      </c>
      <c r="B25" s="11" t="s">
        <v>56</v>
      </c>
      <c r="C25" s="12">
        <v>2000</v>
      </c>
      <c r="D25" s="13" t="s">
        <v>46</v>
      </c>
      <c r="E25" s="12">
        <v>2000</v>
      </c>
      <c r="F25" s="12">
        <f t="shared" si="0"/>
        <v>0</v>
      </c>
      <c r="G25" s="12" t="s">
        <v>50</v>
      </c>
      <c r="J25" s="9"/>
    </row>
    <row r="26" spans="1:10" x14ac:dyDescent="0.3">
      <c r="A26" s="5">
        <v>45660</v>
      </c>
      <c r="B26" s="6" t="s">
        <v>48</v>
      </c>
      <c r="C26" s="7">
        <v>2000</v>
      </c>
      <c r="D26" s="8" t="s">
        <v>47</v>
      </c>
      <c r="E26" s="7">
        <v>2000</v>
      </c>
      <c r="F26" s="7">
        <f t="shared" ref="F26:F28" si="2">C26-E26</f>
        <v>0</v>
      </c>
      <c r="G26" s="7" t="s">
        <v>51</v>
      </c>
      <c r="J26" s="9"/>
    </row>
    <row r="27" spans="1:10" x14ac:dyDescent="0.3">
      <c r="A27" s="10">
        <v>45701</v>
      </c>
      <c r="B27" s="11" t="s">
        <v>58</v>
      </c>
      <c r="C27" s="12">
        <v>2000</v>
      </c>
      <c r="D27" s="13" t="s">
        <v>52</v>
      </c>
      <c r="E27" s="12">
        <v>2000</v>
      </c>
      <c r="F27" s="12">
        <f t="shared" si="2"/>
        <v>0</v>
      </c>
      <c r="G27" s="12" t="s">
        <v>53</v>
      </c>
      <c r="J27" s="9"/>
    </row>
    <row r="28" spans="1:10" x14ac:dyDescent="0.3">
      <c r="A28" s="5">
        <v>45660</v>
      </c>
      <c r="B28" s="6" t="s">
        <v>59</v>
      </c>
      <c r="C28" s="7">
        <v>2243.75</v>
      </c>
      <c r="D28" s="8" t="s">
        <v>57</v>
      </c>
      <c r="E28" s="7">
        <v>2243.75</v>
      </c>
      <c r="F28" s="7">
        <f t="shared" si="2"/>
        <v>0</v>
      </c>
      <c r="G28" s="7" t="s">
        <v>54</v>
      </c>
      <c r="J28" s="9"/>
    </row>
    <row r="29" spans="1:10" x14ac:dyDescent="0.3">
      <c r="A29" s="10">
        <v>45701</v>
      </c>
      <c r="B29" s="11" t="s">
        <v>62</v>
      </c>
      <c r="C29" s="12">
        <v>2000</v>
      </c>
      <c r="D29" s="13" t="s">
        <v>61</v>
      </c>
      <c r="E29" s="12">
        <v>2000</v>
      </c>
      <c r="F29" s="12">
        <f t="shared" ref="F29:F30" si="3">C29-E29</f>
        <v>0</v>
      </c>
      <c r="G29" s="12" t="s">
        <v>60</v>
      </c>
      <c r="J29" s="9"/>
    </row>
    <row r="30" spans="1:10" x14ac:dyDescent="0.3">
      <c r="A30" s="15"/>
      <c r="B30" s="16" t="s">
        <v>62</v>
      </c>
      <c r="C30" s="17"/>
      <c r="D30" s="18" t="s">
        <v>61</v>
      </c>
      <c r="E30" s="17">
        <v>2000</v>
      </c>
      <c r="F30" s="17">
        <f t="shared" si="3"/>
        <v>-2000</v>
      </c>
      <c r="G30" s="17" t="s">
        <v>63</v>
      </c>
      <c r="J30" s="9"/>
    </row>
    <row r="31" spans="1:10" x14ac:dyDescent="0.3">
      <c r="A31" s="10">
        <v>45701</v>
      </c>
      <c r="B31" s="11" t="s">
        <v>62</v>
      </c>
      <c r="C31" s="12">
        <f>69+75</f>
        <v>144</v>
      </c>
      <c r="D31" s="13" t="s">
        <v>61</v>
      </c>
      <c r="E31" s="12">
        <f>69+75</f>
        <v>144</v>
      </c>
      <c r="F31" s="12">
        <f t="shared" ref="F31" si="4">C31-E31</f>
        <v>0</v>
      </c>
      <c r="G31" s="12" t="s">
        <v>64</v>
      </c>
      <c r="J31" s="9"/>
    </row>
    <row r="32" spans="1:10" hidden="1" x14ac:dyDescent="0.3">
      <c r="B32" s="14">
        <v>2024</v>
      </c>
      <c r="C32" s="9">
        <f>SUM(C14:C30)</f>
        <v>33083.699999999997</v>
      </c>
      <c r="D32" s="9"/>
      <c r="E32" s="9">
        <f>SUM(E14:E30)</f>
        <v>35158.699999999997</v>
      </c>
      <c r="F32" s="9">
        <f>SUM(F2:F30)</f>
        <v>-2000</v>
      </c>
      <c r="J32" s="9"/>
    </row>
    <row r="33" spans="10:10" x14ac:dyDescent="0.3">
      <c r="J33" s="9"/>
    </row>
    <row r="34" spans="10:10" x14ac:dyDescent="0.3">
      <c r="J34" s="9"/>
    </row>
  </sheetData>
  <conditionalFormatting sqref="D2:D31">
    <cfRule type="expression" dxfId="3" priority="5">
      <formula>LEFT($B2,7)="Online "</formula>
    </cfRule>
    <cfRule type="expression" dxfId="2" priority="6">
      <formula>LEFT($B2,8)="TRANSFER"</formula>
    </cfRule>
    <cfRule type="expression" dxfId="1" priority="7">
      <formula>$C2&gt;0</formula>
    </cfRule>
    <cfRule type="expression" dxfId="0" priority="8">
      <formula>OR(#REF!="AGG",#REF!="AE")</formula>
    </cfRule>
  </conditionalFormatting>
  <pageMargins left="0.25" right="0.25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F972-7609-40D1-9F92-6D8C75CD7BA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Sheet6</vt:lpstr>
      <vt:lpstr>Sheet1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2025-03-23T15:50:12Z</cp:lastPrinted>
  <dcterms:created xsi:type="dcterms:W3CDTF">2024-02-13T16:18:28Z</dcterms:created>
  <dcterms:modified xsi:type="dcterms:W3CDTF">2025-03-23T16:04:00Z</dcterms:modified>
</cp:coreProperties>
</file>