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Y:\$ AerospaceEdge\Clients\Counterpoint\Models\"/>
    </mc:Choice>
  </mc:AlternateContent>
  <xr:revisionPtr revIDLastSave="0" documentId="8_{30848815-FECC-4169-8BB5-2A7F76FBDBF4}" xr6:coauthVersionLast="47" xr6:coauthVersionMax="47" xr10:uidLastSave="{00000000-0000-0000-0000-000000000000}"/>
  <bookViews>
    <workbookView xWindow="-120" yWindow="-120" windowWidth="29040" windowHeight="15720" xr2:uid="{39AC7B64-856D-46A3-A966-51C8BD654B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D17" i="1"/>
  <c r="C17" i="1"/>
  <c r="B1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517C54B-6B6A-453E-8877-B92D08E58C9F}" odcFile="E:\PC User\Documents\My Data Sources\JOANNE-PC_SQLEXPRESS01 PRD2 REPORT_Avionics_OUTPUT_FINAL.odc" keepAlive="1" name="JOANNE-PC_SQLEXPRESS01 PRD2" type="5" refreshedVersion="8" background="1" saveData="1">
    <dbPr connection="Provider=SQLOLEDB.1;Integrated Security=SSPI;Persist Security Info=True;Initial Catalog=PRD2;Data Source=JOANNE-PC\SQLEXPRESS01;Use Procedure for Prepare=1;Auto Translate=True;Packet Size=4096;Workstation ID=JOANNE-PC;Use Encryption for Data=False;Tag with column collation when possible=False" command="&quot;PRD2&quot;.&quot;dbo&quot;.&quot;REPORT_Avionics_OUTPUT_FINAL&quot;" commandType="3"/>
  </connection>
</connections>
</file>

<file path=xl/sharedStrings.xml><?xml version="1.0" encoding="utf-8"?>
<sst xmlns="http://schemas.openxmlformats.org/spreadsheetml/2006/main" count="42" uniqueCount="21">
  <si>
    <t>Sum of cost_usd_millions</t>
  </si>
  <si>
    <t>Column Labels</t>
  </si>
  <si>
    <t>Row Labels</t>
  </si>
  <si>
    <t>OE</t>
  </si>
  <si>
    <t>Repairs</t>
  </si>
  <si>
    <t>Spares</t>
  </si>
  <si>
    <t>Grand Total</t>
  </si>
  <si>
    <t>Display</t>
  </si>
  <si>
    <t>Sensors</t>
  </si>
  <si>
    <t>Navigation</t>
  </si>
  <si>
    <t>Mission</t>
  </si>
  <si>
    <t>Communications</t>
  </si>
  <si>
    <t>IMA</t>
  </si>
  <si>
    <t>Surveillance</t>
  </si>
  <si>
    <t>FMS</t>
  </si>
  <si>
    <t>Software</t>
  </si>
  <si>
    <t>Data</t>
  </si>
  <si>
    <t>Auto-pilot</t>
  </si>
  <si>
    <t>Harnesses</t>
  </si>
  <si>
    <t>Now</t>
  </si>
  <si>
    <t>Before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</si>
</sst>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F0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3" borderId="0" xfId="0" applyFont="1" applyFill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1" fillId="3" borderId="0" xfId="0" applyFont="1" applyFill="1"/>
    <xf numFmtId="0" fontId="2" fillId="2" borderId="0" xfId="0" applyFont="1" applyFill="1" applyAlignment="1">
      <alignment horizontal="left"/>
    </xf>
    <xf numFmtId="3" fontId="2" fillId="2" borderId="0" xfId="0" applyNumberFormat="1" applyFont="1" applyFill="1"/>
    <xf numFmtId="3" fontId="2" fillId="3" borderId="0" xfId="0" applyNumberFormat="1" applyFont="1" applyFill="1"/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3" fontId="1" fillId="3" borderId="0" xfId="0" applyNumberFormat="1" applyFont="1" applyFill="1"/>
  </cellXfs>
  <cellStyles count="1">
    <cellStyle name="Normal" xfId="0" builtinId="0"/>
  </cellStyles>
  <dxfs count="5">
    <dxf>
      <numFmt numFmtId="168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8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8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6651-65DC-4DFB-AC57-3164C642A340}">
  <dimension ref="A1:F33"/>
  <sheetViews>
    <sheetView tabSelected="1" workbookViewId="0">
      <selection activeCell="D33" sqref="D33"/>
    </sheetView>
  </sheetViews>
  <sheetFormatPr defaultRowHeight="15" x14ac:dyDescent="0.25"/>
  <cols>
    <col min="1" max="5" width="27.140625" customWidth="1"/>
    <col min="6" max="6" width="23.85546875" customWidth="1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2" t="s">
        <v>0</v>
      </c>
      <c r="B2" s="2" t="s">
        <v>1</v>
      </c>
      <c r="C2" s="2"/>
      <c r="D2" s="2"/>
      <c r="E2" s="2"/>
      <c r="F2" s="10" t="s">
        <v>19</v>
      </c>
    </row>
    <row r="3" spans="1:6" x14ac:dyDescent="0.25">
      <c r="A3" s="2" t="s">
        <v>2</v>
      </c>
      <c r="B3" s="2" t="s">
        <v>3</v>
      </c>
      <c r="C3" s="3" t="s">
        <v>4</v>
      </c>
      <c r="D3" s="3" t="s">
        <v>5</v>
      </c>
      <c r="E3" s="2" t="s">
        <v>6</v>
      </c>
      <c r="F3" s="10"/>
    </row>
    <row r="4" spans="1:6" x14ac:dyDescent="0.25">
      <c r="A4" s="4" t="s">
        <v>7</v>
      </c>
      <c r="B4" s="5">
        <v>1638</v>
      </c>
      <c r="C4" s="6">
        <v>738</v>
      </c>
      <c r="D4" s="6">
        <v>393</v>
      </c>
      <c r="E4" s="5">
        <v>2769</v>
      </c>
      <c r="F4" s="10"/>
    </row>
    <row r="5" spans="1:6" x14ac:dyDescent="0.25">
      <c r="A5" s="4" t="s">
        <v>8</v>
      </c>
      <c r="B5" s="1">
        <v>934</v>
      </c>
      <c r="C5" s="6">
        <v>696</v>
      </c>
      <c r="D5" s="6">
        <v>268</v>
      </c>
      <c r="E5" s="5">
        <v>1898</v>
      </c>
      <c r="F5" s="10"/>
    </row>
    <row r="6" spans="1:6" x14ac:dyDescent="0.25">
      <c r="A6" s="4" t="s">
        <v>9</v>
      </c>
      <c r="B6" s="1">
        <v>766</v>
      </c>
      <c r="C6" s="6">
        <v>318</v>
      </c>
      <c r="D6" s="6">
        <v>159</v>
      </c>
      <c r="E6" s="5">
        <v>1243</v>
      </c>
      <c r="F6" s="10"/>
    </row>
    <row r="7" spans="1:6" x14ac:dyDescent="0.25">
      <c r="A7" s="4" t="s">
        <v>10</v>
      </c>
      <c r="B7" s="1">
        <v>546</v>
      </c>
      <c r="C7" s="6">
        <v>309</v>
      </c>
      <c r="D7" s="6">
        <v>136</v>
      </c>
      <c r="E7" s="1">
        <v>990</v>
      </c>
      <c r="F7" s="10"/>
    </row>
    <row r="8" spans="1:6" x14ac:dyDescent="0.25">
      <c r="A8" s="4" t="s">
        <v>11</v>
      </c>
      <c r="B8" s="1">
        <v>506</v>
      </c>
      <c r="C8" s="6">
        <v>307</v>
      </c>
      <c r="D8" s="6">
        <v>106</v>
      </c>
      <c r="E8" s="1">
        <v>920</v>
      </c>
      <c r="F8" s="10"/>
    </row>
    <row r="9" spans="1:6" x14ac:dyDescent="0.25">
      <c r="A9" s="4" t="s">
        <v>12</v>
      </c>
      <c r="B9" s="1">
        <v>620</v>
      </c>
      <c r="C9" s="6">
        <v>233</v>
      </c>
      <c r="D9" s="6">
        <v>64</v>
      </c>
      <c r="E9" s="1">
        <v>917</v>
      </c>
      <c r="F9" s="10"/>
    </row>
    <row r="10" spans="1:6" x14ac:dyDescent="0.25">
      <c r="A10" s="4" t="s">
        <v>13</v>
      </c>
      <c r="B10" s="1">
        <v>491</v>
      </c>
      <c r="C10" s="6">
        <v>328</v>
      </c>
      <c r="D10" s="6">
        <v>91</v>
      </c>
      <c r="E10" s="1">
        <v>910</v>
      </c>
      <c r="F10" s="10"/>
    </row>
    <row r="11" spans="1:6" x14ac:dyDescent="0.25">
      <c r="A11" s="4" t="s">
        <v>14</v>
      </c>
      <c r="B11" s="1">
        <v>502</v>
      </c>
      <c r="C11" s="6">
        <v>273</v>
      </c>
      <c r="D11" s="6">
        <v>115</v>
      </c>
      <c r="E11" s="1">
        <v>889</v>
      </c>
      <c r="F11" s="10"/>
    </row>
    <row r="12" spans="1:6" x14ac:dyDescent="0.25">
      <c r="A12" s="4" t="s">
        <v>15</v>
      </c>
      <c r="B12" s="1">
        <v>465</v>
      </c>
      <c r="C12" s="6">
        <v>323</v>
      </c>
      <c r="D12" s="6">
        <v>55</v>
      </c>
      <c r="E12" s="1">
        <v>842</v>
      </c>
      <c r="F12" s="10"/>
    </row>
    <row r="13" spans="1:6" x14ac:dyDescent="0.25">
      <c r="A13" s="4" t="s">
        <v>16</v>
      </c>
      <c r="B13" s="1">
        <v>405</v>
      </c>
      <c r="C13" s="6">
        <v>263</v>
      </c>
      <c r="D13" s="6">
        <v>81</v>
      </c>
      <c r="E13" s="1">
        <v>749</v>
      </c>
      <c r="F13" s="10"/>
    </row>
    <row r="14" spans="1:6" x14ac:dyDescent="0.25">
      <c r="A14" s="4" t="s">
        <v>17</v>
      </c>
      <c r="B14" s="1">
        <v>257</v>
      </c>
      <c r="C14" s="6">
        <v>71</v>
      </c>
      <c r="D14" s="6">
        <v>24</v>
      </c>
      <c r="E14" s="1">
        <v>352</v>
      </c>
      <c r="F14" s="10"/>
    </row>
    <row r="15" spans="1:6" x14ac:dyDescent="0.25">
      <c r="A15" s="4" t="s">
        <v>18</v>
      </c>
      <c r="B15" s="1">
        <v>137</v>
      </c>
      <c r="C15" s="6">
        <v>38</v>
      </c>
      <c r="D15" s="6">
        <v>22</v>
      </c>
      <c r="E15" s="1">
        <v>197</v>
      </c>
      <c r="F15" s="10"/>
    </row>
    <row r="16" spans="1:6" x14ac:dyDescent="0.25">
      <c r="A16" s="7" t="s">
        <v>6</v>
      </c>
      <c r="B16" s="8">
        <v>7267</v>
      </c>
      <c r="C16" s="9">
        <v>3897</v>
      </c>
      <c r="D16" s="9">
        <v>1512</v>
      </c>
      <c r="E16" s="8">
        <v>12677</v>
      </c>
      <c r="F16" s="10"/>
    </row>
    <row r="17" spans="1:6" x14ac:dyDescent="0.25">
      <c r="A17" s="1"/>
      <c r="B17" s="5">
        <f>B16</f>
        <v>7267</v>
      </c>
      <c r="C17" s="5">
        <f>C16</f>
        <v>3897</v>
      </c>
      <c r="D17" s="1">
        <f>2*D16</f>
        <v>3024</v>
      </c>
      <c r="E17" s="5">
        <f>SUM(B17:D17)</f>
        <v>14188</v>
      </c>
      <c r="F17" s="1"/>
    </row>
    <row r="19" spans="1:6" x14ac:dyDescent="0.25">
      <c r="A19" s="2" t="s">
        <v>0</v>
      </c>
      <c r="B19" s="2" t="s">
        <v>1</v>
      </c>
      <c r="C19" s="2"/>
      <c r="D19" s="2"/>
      <c r="E19" s="2"/>
      <c r="F19" s="11" t="s">
        <v>20</v>
      </c>
    </row>
    <row r="20" spans="1:6" x14ac:dyDescent="0.25">
      <c r="A20" s="2" t="s">
        <v>2</v>
      </c>
      <c r="B20" s="2" t="s">
        <v>3</v>
      </c>
      <c r="C20" s="3" t="s">
        <v>4</v>
      </c>
      <c r="D20" s="3" t="s">
        <v>5</v>
      </c>
      <c r="E20" s="2" t="s">
        <v>6</v>
      </c>
      <c r="F20" s="11"/>
    </row>
    <row r="21" spans="1:6" x14ac:dyDescent="0.25">
      <c r="A21" s="4" t="s">
        <v>7</v>
      </c>
      <c r="B21" s="5">
        <v>1637.7246519999987</v>
      </c>
      <c r="C21" s="12">
        <v>785.31318943435804</v>
      </c>
      <c r="D21" s="12">
        <v>3393.5991665864917</v>
      </c>
      <c r="E21" s="5">
        <v>5816.637008020849</v>
      </c>
      <c r="F21" s="11"/>
    </row>
    <row r="22" spans="1:6" x14ac:dyDescent="0.25">
      <c r="A22" s="4" t="s">
        <v>8</v>
      </c>
      <c r="B22" s="5">
        <v>934.1003509999988</v>
      </c>
      <c r="C22" s="12">
        <v>352.20588808663331</v>
      </c>
      <c r="D22" s="12">
        <v>2605.8824877374741</v>
      </c>
      <c r="E22" s="5">
        <v>3892.1887268241062</v>
      </c>
      <c r="F22" s="11"/>
    </row>
    <row r="23" spans="1:6" x14ac:dyDescent="0.25">
      <c r="A23" s="4" t="s">
        <v>10</v>
      </c>
      <c r="B23" s="5">
        <v>545.55698174999998</v>
      </c>
      <c r="C23" s="12">
        <v>194.9836496557499</v>
      </c>
      <c r="D23" s="12">
        <v>2242.0006985984851</v>
      </c>
      <c r="E23" s="5">
        <v>2982.5413300042351</v>
      </c>
      <c r="F23" s="11"/>
    </row>
    <row r="24" spans="1:6" x14ac:dyDescent="0.25">
      <c r="A24" s="4" t="s">
        <v>9</v>
      </c>
      <c r="B24" s="5">
        <v>766.39989849999984</v>
      </c>
      <c r="C24" s="12">
        <v>346.55555367788702</v>
      </c>
      <c r="D24" s="12">
        <v>1472.2419726366784</v>
      </c>
      <c r="E24" s="5">
        <v>2585.1974248145652</v>
      </c>
      <c r="F24" s="11"/>
    </row>
    <row r="25" spans="1:6" x14ac:dyDescent="0.25">
      <c r="A25" s="4" t="s">
        <v>12</v>
      </c>
      <c r="B25" s="5">
        <v>619.71846124999968</v>
      </c>
      <c r="C25" s="12">
        <v>377.78466428107947</v>
      </c>
      <c r="D25" s="12">
        <v>760.54587170296531</v>
      </c>
      <c r="E25" s="5">
        <v>1758.0489972340445</v>
      </c>
      <c r="F25" s="11"/>
    </row>
    <row r="26" spans="1:6" x14ac:dyDescent="0.25">
      <c r="A26" s="4" t="s">
        <v>11</v>
      </c>
      <c r="B26" s="5">
        <v>506.3902544999998</v>
      </c>
      <c r="C26" s="12">
        <v>277.05667390292672</v>
      </c>
      <c r="D26" s="12">
        <v>734.81800968053722</v>
      </c>
      <c r="E26" s="5">
        <v>1518.2649380834637</v>
      </c>
      <c r="F26" s="11"/>
    </row>
    <row r="27" spans="1:6" x14ac:dyDescent="0.25">
      <c r="A27" s="4" t="s">
        <v>13</v>
      </c>
      <c r="B27" s="5">
        <v>491.09115925000003</v>
      </c>
      <c r="C27" s="12">
        <v>205.28598308321605</v>
      </c>
      <c r="D27" s="12">
        <v>795.73991351103348</v>
      </c>
      <c r="E27" s="5">
        <v>1492.1170558442495</v>
      </c>
      <c r="F27" s="11"/>
    </row>
    <row r="28" spans="1:6" x14ac:dyDescent="0.25">
      <c r="A28" s="4" t="s">
        <v>16</v>
      </c>
      <c r="B28" s="5">
        <v>405.05777099999972</v>
      </c>
      <c r="C28" s="12">
        <v>313.43041326195919</v>
      </c>
      <c r="D28" s="12">
        <v>757.42043729872205</v>
      </c>
      <c r="E28" s="5">
        <v>1475.9086215606808</v>
      </c>
      <c r="F28" s="11"/>
    </row>
    <row r="29" spans="1:6" x14ac:dyDescent="0.25">
      <c r="A29" s="4" t="s">
        <v>14</v>
      </c>
      <c r="B29" s="5">
        <v>501.93740000000003</v>
      </c>
      <c r="C29" s="12">
        <v>248.08159627880215</v>
      </c>
      <c r="D29" s="12">
        <v>687.53296494289964</v>
      </c>
      <c r="E29" s="5">
        <v>1437.5519612217017</v>
      </c>
      <c r="F29" s="11"/>
    </row>
    <row r="30" spans="1:6" x14ac:dyDescent="0.25">
      <c r="A30" s="4" t="s">
        <v>15</v>
      </c>
      <c r="B30" s="5">
        <v>464.84716974999998</v>
      </c>
      <c r="C30" s="12">
        <v>366.37298290668195</v>
      </c>
      <c r="D30" s="12">
        <v>604.57223410219774</v>
      </c>
      <c r="E30" s="5">
        <v>1435.7923867588797</v>
      </c>
      <c r="F30" s="11"/>
    </row>
    <row r="31" spans="1:6" x14ac:dyDescent="0.25">
      <c r="A31" s="4" t="s">
        <v>17</v>
      </c>
      <c r="B31" s="5">
        <v>257.30737325000001</v>
      </c>
      <c r="C31" s="12">
        <v>101.28329748719082</v>
      </c>
      <c r="D31" s="12">
        <v>353.93175564094076</v>
      </c>
      <c r="E31" s="5">
        <v>712.52242637813163</v>
      </c>
      <c r="F31" s="11"/>
    </row>
    <row r="32" spans="1:6" x14ac:dyDescent="0.25">
      <c r="A32" s="4" t="s">
        <v>18</v>
      </c>
      <c r="B32" s="5">
        <v>137.1168905000001</v>
      </c>
      <c r="C32" s="12">
        <v>72.462378874251911</v>
      </c>
      <c r="D32" s="12">
        <v>126.2657429669221</v>
      </c>
      <c r="E32" s="5">
        <v>335.84501234117414</v>
      </c>
      <c r="F32" s="11"/>
    </row>
    <row r="33" spans="1:6" x14ac:dyDescent="0.25">
      <c r="A33" s="7" t="s">
        <v>6</v>
      </c>
      <c r="B33" s="8">
        <v>7267.2483627499969</v>
      </c>
      <c r="C33" s="9">
        <v>3640.8162709307367</v>
      </c>
      <c r="D33" s="9">
        <v>14534.551255405348</v>
      </c>
      <c r="E33" s="8">
        <v>25442.615889086082</v>
      </c>
      <c r="F33" s="11"/>
    </row>
  </sheetData>
  <mergeCells count="2">
    <mergeCell ref="F2:F16"/>
    <mergeCell ref="F19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2024-09-03T14:10:40Z</dcterms:created>
  <dcterms:modified xsi:type="dcterms:W3CDTF">2024-09-06T12:58:48Z</dcterms:modified>
</cp:coreProperties>
</file>