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thleen\Documents\AviaGlobal Group\"/>
    </mc:Choice>
  </mc:AlternateContent>
  <bookViews>
    <workbookView xWindow="0" yWindow="0" windowWidth="24000" windowHeight="8775" tabRatio="689"/>
  </bookViews>
  <sheets>
    <sheet name="Sales Invoice Summary 2019" sheetId="9" r:id="rId1"/>
    <sheet name="AGG Intl Inv MAS v01" sheetId="6" r:id="rId2"/>
    <sheet name="AGG USA Inv MAS v01" sheetId="1" r:id="rId3"/>
    <sheet name="AGGRAMIGH Inv 001 09MAY19" sheetId="7" r:id="rId4"/>
    <sheet name="AGGRAMIGH Inv 002 13AUG19" sheetId="11" r:id="rId5"/>
    <sheet name="AGGFFIR Inv 001 14JUN19" sheetId="8" r:id="rId6"/>
    <sheet name="AGGPAS Inv 001 13AUG19" sheetId="10" r:id="rId7"/>
    <sheet name="AGGFFIR Inv 002 22SEP19" sheetId="13" r:id="rId8"/>
  </sheets>
  <definedNames>
    <definedName name="_xlnm.Print_Area" localSheetId="1">'AGG Intl Inv MAS v01'!$A$1:$G$43</definedName>
    <definedName name="_xlnm.Print_Area" localSheetId="2">'AGG USA Inv MAS v01'!$A$1:$G$45</definedName>
    <definedName name="_xlnm.Print_Area" localSheetId="5">'AGGFFIR Inv 001 14JUN19'!$A$1:$G$41</definedName>
    <definedName name="_xlnm.Print_Area" localSheetId="7">'AGGFFIR Inv 002 22SEP19'!$A$1:$G$41</definedName>
    <definedName name="_xlnm.Print_Area" localSheetId="6">'AGGPAS Inv 001 13AUG19'!$A$1:$G$43</definedName>
    <definedName name="_xlnm.Print_Area" localSheetId="3">'AGGRAMIGH Inv 001 09MAY19'!$A$1:$G$43</definedName>
    <definedName name="_xlnm.Print_Area" localSheetId="4">'AGGRAMIGH Inv 002 13AUG19'!$A$1:$G$41</definedName>
  </definedNames>
  <calcPr calcId="152511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5" i="9" l="1"/>
  <c r="G19" i="13" l="1"/>
  <c r="G20" i="13"/>
  <c r="F39" i="13"/>
  <c r="F34" i="13"/>
  <c r="G33" i="13"/>
  <c r="G32" i="13"/>
  <c r="G31" i="13"/>
  <c r="G30" i="13"/>
  <c r="G29" i="13"/>
  <c r="G28" i="13"/>
  <c r="G27" i="13"/>
  <c r="G25" i="13"/>
  <c r="G24" i="13"/>
  <c r="G23" i="13"/>
  <c r="G22" i="13"/>
  <c r="G21" i="13"/>
  <c r="G35" i="13" s="1"/>
  <c r="G37" i="13" s="1"/>
  <c r="J67" i="9"/>
  <c r="J68" i="9" s="1"/>
  <c r="J51" i="9"/>
  <c r="J25" i="9"/>
  <c r="J33" i="9" s="1"/>
  <c r="J69" i="9" s="1"/>
  <c r="I41" i="9" l="1"/>
  <c r="H41" i="9"/>
  <c r="J41" i="9" s="1"/>
  <c r="E41" i="9"/>
  <c r="H40" i="9"/>
  <c r="F33" i="11" l="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34" i="11" s="1"/>
  <c r="G36" i="11" s="1"/>
  <c r="F39" i="10" l="1"/>
  <c r="F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E5" i="10"/>
  <c r="G35" i="10" l="1"/>
  <c r="G37" i="10" s="1"/>
  <c r="G27" i="9"/>
  <c r="G23" i="9"/>
  <c r="H67" i="9"/>
  <c r="J56" i="9"/>
  <c r="H56" i="9"/>
  <c r="J50" i="9"/>
  <c r="H50" i="9"/>
  <c r="J38" i="9"/>
  <c r="H38" i="9"/>
  <c r="H43" i="9" s="1"/>
  <c r="J32" i="9"/>
  <c r="J7" i="9"/>
  <c r="H7" i="9"/>
  <c r="J15" i="9"/>
  <c r="J16" i="9" s="1"/>
  <c r="J11" i="9"/>
  <c r="H68" i="9" l="1"/>
  <c r="J43" i="9"/>
  <c r="H60" i="9"/>
  <c r="J60" i="9"/>
  <c r="H51" i="9"/>
  <c r="H21" i="9"/>
  <c r="H11" i="9"/>
  <c r="H15" i="9"/>
  <c r="H16" i="9" s="1"/>
  <c r="J21" i="9"/>
  <c r="F39" i="8"/>
  <c r="F34" i="8"/>
  <c r="G33" i="8"/>
  <c r="G32" i="8"/>
  <c r="G31" i="8"/>
  <c r="G30" i="8"/>
  <c r="G29" i="8"/>
  <c r="G28" i="8"/>
  <c r="G27" i="8"/>
  <c r="G25" i="8"/>
  <c r="G24" i="8"/>
  <c r="G23" i="8"/>
  <c r="G22" i="8"/>
  <c r="G21" i="8"/>
  <c r="G20" i="8"/>
  <c r="G19" i="8"/>
  <c r="E5" i="8"/>
  <c r="G35" i="8" l="1"/>
  <c r="G37" i="8" s="1"/>
  <c r="H27" i="9" s="1"/>
  <c r="H32" i="9" s="1"/>
  <c r="F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F41" i="6"/>
  <c r="F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E5" i="6"/>
  <c r="G37" i="6" l="1"/>
  <c r="G39" i="6" s="1"/>
  <c r="G36" i="7"/>
  <c r="G38" i="7" s="1"/>
  <c r="H23" i="9" s="1"/>
  <c r="H25" i="9" s="1"/>
  <c r="H33" i="9" s="1"/>
  <c r="H69" i="9" s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F36" i="1"/>
  <c r="F41" i="1"/>
  <c r="E5" i="1"/>
  <c r="G37" i="1" l="1"/>
  <c r="G39" i="1" s="1"/>
</calcChain>
</file>

<file path=xl/sharedStrings.xml><?xml version="1.0" encoding="utf-8"?>
<sst xmlns="http://schemas.openxmlformats.org/spreadsheetml/2006/main" count="396" uniqueCount="136">
  <si>
    <t>[100]</t>
  </si>
  <si>
    <t>[Name]</t>
  </si>
  <si>
    <t>[Company Name]</t>
  </si>
  <si>
    <t>[Street Address]</t>
  </si>
  <si>
    <t>[City, ST  ZIP Code]</t>
  </si>
  <si>
    <t>[Phone]</t>
  </si>
  <si>
    <t>DATE</t>
  </si>
  <si>
    <t>DESCRIPTION</t>
  </si>
  <si>
    <t>CUSTOMER ID</t>
  </si>
  <si>
    <t>[ABC12345]</t>
  </si>
  <si>
    <t>UNIT PRICE</t>
  </si>
  <si>
    <t>INVOICE NO.</t>
  </si>
  <si>
    <t>SHIP TO</t>
  </si>
  <si>
    <t>SHIPPING 
METHOD</t>
  </si>
  <si>
    <t>SHIPPING 
TERMS</t>
  </si>
  <si>
    <t>DELIVERY 
DATE</t>
  </si>
  <si>
    <t>PAYMENT 
TERMS</t>
  </si>
  <si>
    <t>DUE DATE</t>
  </si>
  <si>
    <t>QTY</t>
  </si>
  <si>
    <t>ITEM #</t>
  </si>
  <si>
    <t>DISCOUNT</t>
  </si>
  <si>
    <t>LINE TOTAL</t>
  </si>
  <si>
    <t>TOTAL DISCOUNT</t>
  </si>
  <si>
    <t>SUBTOTAL</t>
  </si>
  <si>
    <t>SALES TAX</t>
  </si>
  <si>
    <t>TOTAL</t>
  </si>
  <si>
    <t>TO</t>
  </si>
  <si>
    <t>33210 North 12th Street</t>
  </si>
  <si>
    <t>+1.623.434.1750</t>
  </si>
  <si>
    <t>Customer PO Reference</t>
  </si>
  <si>
    <t>hal.adams@aviaglobalgroup.com</t>
  </si>
  <si>
    <t>AGG Acct POC</t>
  </si>
  <si>
    <t>001-19</t>
  </si>
  <si>
    <t>RAMGH</t>
  </si>
  <si>
    <t>Attn: Robert Payne, General Manager</t>
  </si>
  <si>
    <t>R.A. Miller Industries, Inc. (RAMI)</t>
  </si>
  <si>
    <t>14500 168th Avenue</t>
  </si>
  <si>
    <t>Grand Haven, Michigan USA 49417</t>
  </si>
  <si>
    <t>+1.616.842.9450</t>
  </si>
  <si>
    <t>F. Colliver</t>
  </si>
  <si>
    <t>AGG Consulting Agmt 12APR19</t>
  </si>
  <si>
    <t>Per Consulting Agreement</t>
  </si>
  <si>
    <t>Fees, Pg 5of12, AGG Agmt 12APR19</t>
  </si>
  <si>
    <t>Fees, Para 1.</t>
  </si>
  <si>
    <r>
      <rPr>
        <sz val="8"/>
        <color rgb="FFC00000"/>
        <rFont val="Arial Black"/>
        <family val="2"/>
      </rPr>
      <t>Payment by Check in US Dollars -</t>
    </r>
    <r>
      <rPr>
        <b/>
        <sz val="8"/>
        <rFont val="Arial"/>
        <family val="2"/>
      </rPr>
      <t xml:space="preserve"> Payable to AviaGlobal Group, LLC</t>
    </r>
    <r>
      <rPr>
        <sz val="8"/>
        <color rgb="FFC00000"/>
        <rFont val="Arial Black"/>
        <family val="2"/>
      </rPr>
      <t xml:space="preserve">
Payment by ACH - </t>
    </r>
    <r>
      <rPr>
        <b/>
        <sz val="8"/>
        <rFont val="Arial"/>
        <family val="2"/>
      </rPr>
      <t>Account Number 375020979998, 
Routing Number 072000805</t>
    </r>
    <r>
      <rPr>
        <sz val="8"/>
        <color rgb="FFC00000"/>
        <rFont val="Arial Black"/>
        <family val="2"/>
      </rPr>
      <t xml:space="preserve">
Payment by Domestic USA Wire in US Dollars</t>
    </r>
    <r>
      <rPr>
        <b/>
        <sz val="8"/>
        <rFont val="Arial"/>
        <family val="2"/>
      </rPr>
      <t xml:space="preserve">
Pay to the order of Bank of America, NA – AviaGlobal Group, LLC
Account - 375020979998 - Routing Number 026009593
Bank of America, NA - 222 Broadway - New York, New York USA 10038</t>
    </r>
  </si>
  <si>
    <t>AviaGlobal Group, LLC</t>
  </si>
  <si>
    <t>Phoenix, Arizona USA 85085-7708</t>
  </si>
  <si>
    <r>
      <rPr>
        <sz val="8"/>
        <color rgb="FFC00000"/>
        <rFont val="Arial Black"/>
        <family val="2"/>
      </rPr>
      <t xml:space="preserve">Payment by Check in US Dollars - </t>
    </r>
    <r>
      <rPr>
        <b/>
        <sz val="8"/>
        <rFont val="Arial"/>
        <family val="2"/>
      </rPr>
      <t>Payable to AviaGlobal Group, LLC</t>
    </r>
    <r>
      <rPr>
        <sz val="8"/>
        <color rgb="FFC00000"/>
        <rFont val="Arial Black"/>
        <family val="2"/>
      </rPr>
      <t xml:space="preserve">
Payment by International Wire in US Dollars</t>
    </r>
    <r>
      <rPr>
        <b/>
        <sz val="8"/>
        <rFont val="Arial"/>
        <family val="2"/>
      </rPr>
      <t xml:space="preserve">
Pay to the order of Bank of America, NA – AviaGlobal Group, LLC
Account - 375020979998 - SWIFT Code BOFAUS3N
Bank of America, NA - 555 California Street - San Francisco, CA USA 94104</t>
    </r>
  </si>
  <si>
    <t>22 May 2019</t>
  </si>
  <si>
    <t>FreeFlight Systems</t>
  </si>
  <si>
    <t>Irving, TX 75063</t>
  </si>
  <si>
    <t>8080 Tristar Drive, Ste 100</t>
  </si>
  <si>
    <t>880 Tristar Drive, Ste 100</t>
  </si>
  <si>
    <t>Pete Ring, VP BD/ CSO</t>
  </si>
  <si>
    <t>+1.254.495.3077</t>
  </si>
  <si>
    <t>H. Adams</t>
  </si>
  <si>
    <t>AGG Consulting Agmt 13JUN19</t>
  </si>
  <si>
    <t>14 July 2019</t>
  </si>
  <si>
    <t>Compenstaion, Pg 5of11, AGG Agmt 12APR19</t>
  </si>
  <si>
    <t>Compensation, 1st SubPara</t>
  </si>
  <si>
    <t>FFSIR</t>
  </si>
  <si>
    <t>AGG Customer Invoices</t>
  </si>
  <si>
    <t>DELIVERY Yr.</t>
  </si>
  <si>
    <t>Invoice Date</t>
  </si>
  <si>
    <t>Invoice Number</t>
  </si>
  <si>
    <t>Company</t>
  </si>
  <si>
    <t>Region</t>
  </si>
  <si>
    <t>Description</t>
  </si>
  <si>
    <t>$ Invoice Amt.</t>
  </si>
  <si>
    <t>Type</t>
  </si>
  <si>
    <t>Received amount</t>
  </si>
  <si>
    <t>Received Date</t>
  </si>
  <si>
    <t>Remarks</t>
  </si>
  <si>
    <t>US</t>
  </si>
  <si>
    <t>4th Quarter 2019</t>
  </si>
  <si>
    <t>1st Quarter 2019</t>
  </si>
  <si>
    <t>2nd Quarter 2019</t>
  </si>
  <si>
    <t>3rd Quarter 2019</t>
  </si>
  <si>
    <t>TOTAL 1st Quarter 2019</t>
  </si>
  <si>
    <t>RAMI</t>
  </si>
  <si>
    <t>Services</t>
  </si>
  <si>
    <t>April 2019 Invoices:</t>
  </si>
  <si>
    <t>March 2019 Invoices:</t>
  </si>
  <si>
    <t>January 2019 Invoices:</t>
  </si>
  <si>
    <t>February 2019 Invoices:</t>
  </si>
  <si>
    <t>May 2019 Invoices:</t>
  </si>
  <si>
    <t>June 2019 Invoices:</t>
  </si>
  <si>
    <t>TOTAL 2nd Quarter 2019</t>
  </si>
  <si>
    <t>FFS</t>
  </si>
  <si>
    <t>Due 14Jul19</t>
  </si>
  <si>
    <t>TOTAL Income</t>
  </si>
  <si>
    <t>July 2019 Invoices:</t>
  </si>
  <si>
    <t>August 2019 Invoices:</t>
  </si>
  <si>
    <t>September 2019 Invoices:</t>
  </si>
  <si>
    <t>TOTAL 3rd Quarter 2019</t>
  </si>
  <si>
    <t>October 2019 Invoices:</t>
  </si>
  <si>
    <t>November 2019 Invoices:</t>
  </si>
  <si>
    <t>December 2019 Invoices:</t>
  </si>
  <si>
    <t>TOTAL 4th Quarter 2019</t>
  </si>
  <si>
    <t>TOTAL 2019 Income:</t>
  </si>
  <si>
    <t>Jessica Power</t>
  </si>
  <si>
    <t>Power Aviation Strategies</t>
  </si>
  <si>
    <t>52 Tom Harvey Road</t>
  </si>
  <si>
    <t>Westerly, RI 02891</t>
  </si>
  <si>
    <t>1-774-571-7293</t>
  </si>
  <si>
    <t>[001-19]</t>
  </si>
  <si>
    <t>PASRI</t>
  </si>
  <si>
    <t>Lee Carlson</t>
  </si>
  <si>
    <t>13 August 2019</t>
  </si>
  <si>
    <t>Data Extraction</t>
  </si>
  <si>
    <t>FAA Data - customer specification</t>
  </si>
  <si>
    <t>On Reciept</t>
  </si>
  <si>
    <t>eFile</t>
  </si>
  <si>
    <t>002-19</t>
  </si>
  <si>
    <t>Expenses</t>
  </si>
  <si>
    <t>13 Sept 2019</t>
  </si>
  <si>
    <t>Becker France/ Germany Support</t>
  </si>
  <si>
    <t>(Per Attached ExpRpt + Receipts)</t>
  </si>
  <si>
    <t>FFSIR = FFS Irving</t>
  </si>
  <si>
    <t>FFSWA = FFS Waco</t>
  </si>
  <si>
    <t>FFSFR= FFS France</t>
  </si>
  <si>
    <t>RAMGH = RAMI Grand Haven</t>
  </si>
  <si>
    <t>Appareo Systems</t>
  </si>
  <si>
    <t>ASFAR = Appareo Fargo</t>
  </si>
  <si>
    <t>PASRI = PAS Rhode Island</t>
  </si>
  <si>
    <t>Helicopter Specialties Inc</t>
  </si>
  <si>
    <t>HSIJA = HSI Janesville</t>
  </si>
  <si>
    <t xml:space="preserve">RAMFR = RAMI, France </t>
  </si>
  <si>
    <t>Customer IDs</t>
  </si>
  <si>
    <t>Expense</t>
  </si>
  <si>
    <t>Due 13Sep19</t>
  </si>
  <si>
    <t xml:space="preserve">(Per Attached ExpRpt: HEA AGG ER </t>
  </si>
  <si>
    <t>Don Walker, Honeywell meeting</t>
  </si>
  <si>
    <t xml:space="preserve">  06-2019 - FFSIR; plus receipts)</t>
  </si>
  <si>
    <t>Due 22Oct19</t>
  </si>
  <si>
    <t>22Oct19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</si>
</sst>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  <numFmt numFmtId="166" formatCode="[$-409]d/mmm/yyyy;@"/>
    <numFmt numFmtId="167" formatCode="[$-409]d\-mmm\-yy;@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Trebuchet MS"/>
      <family val="2"/>
    </font>
    <font>
      <sz val="10"/>
      <color indexed="46"/>
      <name val="Trebuchet MS"/>
      <family val="2"/>
    </font>
    <font>
      <b/>
      <sz val="10"/>
      <name val="Trebuchet MS"/>
      <family val="2"/>
    </font>
    <font>
      <b/>
      <i/>
      <sz val="10"/>
      <color indexed="46"/>
      <name val="Trebuchet MS"/>
      <family val="2"/>
    </font>
    <font>
      <b/>
      <sz val="10"/>
      <color indexed="41"/>
      <name val="Trebuchet MS"/>
      <family val="2"/>
    </font>
    <font>
      <i/>
      <sz val="8"/>
      <name val="Trebuchet MS"/>
      <family val="2"/>
    </font>
    <font>
      <b/>
      <sz val="11"/>
      <name val="Trebuchet MS"/>
      <family val="2"/>
    </font>
    <font>
      <sz val="11"/>
      <name val="Arial"/>
      <family val="2"/>
    </font>
    <font>
      <b/>
      <sz val="8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  <font>
      <u/>
      <sz val="10"/>
      <color theme="10"/>
      <name val="Arial"/>
      <family val="2"/>
    </font>
    <font>
      <b/>
      <sz val="8"/>
      <name val="Arial"/>
      <family val="2"/>
    </font>
    <font>
      <sz val="8"/>
      <color rgb="FFC00000"/>
      <name val="Arial Black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name val="Arial Narrow"/>
      <family val="2"/>
    </font>
    <font>
      <u/>
      <sz val="8"/>
      <color theme="1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 val="double"/>
      <sz val="10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 val="double"/>
      <sz val="14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u/>
      <sz val="10"/>
      <name val="Arial"/>
      <family val="2"/>
    </font>
    <font>
      <sz val="13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rgb="FFC00000"/>
      </left>
      <right style="thin">
        <color indexed="62"/>
      </right>
      <top style="thin">
        <color indexed="62"/>
      </top>
      <bottom/>
      <diagonal/>
    </border>
    <border>
      <left style="thin">
        <color rgb="FFC00000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44" fontId="3" fillId="0" borderId="0" applyFont="0" applyFill="0" applyBorder="0" applyAlignment="0" applyProtection="0"/>
  </cellStyleXfs>
  <cellXfs count="280">
    <xf numFmtId="0" fontId="0" fillId="0" borderId="0" xfId="0"/>
    <xf numFmtId="0" fontId="5" fillId="0" borderId="0" xfId="0" applyFont="1" applyAlignment="1"/>
    <xf numFmtId="0" fontId="5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/>
    <xf numFmtId="0" fontId="14" fillId="0" borderId="0" xfId="0" applyFont="1" applyAlignment="1"/>
    <xf numFmtId="0" fontId="14" fillId="0" borderId="0" xfId="0" applyFont="1"/>
    <xf numFmtId="0" fontId="14" fillId="0" borderId="0" xfId="0" applyFont="1" applyBorder="1" applyAlignment="1"/>
    <xf numFmtId="0" fontId="10" fillId="2" borderId="0" xfId="0" applyFont="1" applyFill="1" applyBorder="1"/>
    <xf numFmtId="165" fontId="14" fillId="2" borderId="0" xfId="0" applyNumberFormat="1" applyFont="1" applyFill="1" applyBorder="1" applyAlignment="1"/>
    <xf numFmtId="0" fontId="14" fillId="2" borderId="0" xfId="0" applyFont="1" applyFill="1" applyBorder="1" applyAlignment="1"/>
    <xf numFmtId="44" fontId="15" fillId="2" borderId="0" xfId="0" applyNumberFormat="1" applyFont="1" applyFill="1" applyBorder="1" applyAlignment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164" fontId="14" fillId="0" borderId="2" xfId="0" applyNumberFormat="1" applyFont="1" applyBorder="1" applyAlignment="1">
      <alignment horizontal="left"/>
    </xf>
    <xf numFmtId="164" fontId="13" fillId="3" borderId="1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horizontal="left"/>
    </xf>
    <xf numFmtId="44" fontId="14" fillId="0" borderId="2" xfId="0" applyNumberFormat="1" applyFont="1" applyFill="1" applyBorder="1" applyAlignment="1"/>
    <xf numFmtId="44" fontId="14" fillId="4" borderId="2" xfId="0" applyNumberFormat="1" applyFont="1" applyFill="1" applyBorder="1" applyAlignment="1"/>
    <xf numFmtId="43" fontId="14" fillId="0" borderId="2" xfId="0" applyNumberFormat="1" applyFont="1" applyFill="1" applyBorder="1" applyAlignment="1"/>
    <xf numFmtId="43" fontId="14" fillId="4" borderId="2" xfId="0" applyNumberFormat="1" applyFont="1" applyFill="1" applyBorder="1" applyAlignment="1"/>
    <xf numFmtId="2" fontId="14" fillId="2" borderId="0" xfId="0" applyNumberFormat="1" applyFont="1" applyFill="1" applyBorder="1" applyAlignment="1"/>
    <xf numFmtId="0" fontId="14" fillId="2" borderId="0" xfId="0" applyNumberFormat="1" applyFont="1" applyFill="1" applyBorder="1" applyAlignment="1"/>
    <xf numFmtId="0" fontId="14" fillId="2" borderId="3" xfId="0" applyFont="1" applyFill="1" applyBorder="1" applyAlignment="1"/>
    <xf numFmtId="44" fontId="14" fillId="2" borderId="2" xfId="0" applyNumberFormat="1" applyFont="1" applyFill="1" applyBorder="1" applyAlignment="1"/>
    <xf numFmtId="0" fontId="13" fillId="0" borderId="0" xfId="0" applyFont="1" applyBorder="1" applyAlignment="1">
      <alignment horizontal="right"/>
    </xf>
    <xf numFmtId="44" fontId="13" fillId="4" borderId="2" xfId="0" applyNumberFormat="1" applyFont="1" applyFill="1" applyBorder="1" applyAlignment="1"/>
    <xf numFmtId="0" fontId="16" fillId="0" borderId="0" xfId="1" applyAlignment="1" applyProtection="1"/>
    <xf numFmtId="0" fontId="13" fillId="0" borderId="5" xfId="0" applyFont="1" applyBorder="1" applyAlignment="1">
      <alignment horizontal="right"/>
    </xf>
    <xf numFmtId="0" fontId="13" fillId="2" borderId="6" xfId="0" applyFont="1" applyFill="1" applyBorder="1" applyAlignment="1">
      <alignment horizontal="right"/>
    </xf>
    <xf numFmtId="0" fontId="13" fillId="0" borderId="6" xfId="0" applyFont="1" applyBorder="1" applyAlignment="1">
      <alignment horizontal="right"/>
    </xf>
    <xf numFmtId="44" fontId="14" fillId="2" borderId="6" xfId="0" applyNumberFormat="1" applyFont="1" applyFill="1" applyBorder="1" applyAlignment="1"/>
    <xf numFmtId="0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/>
    <xf numFmtId="0" fontId="0" fillId="0" borderId="0" xfId="0" applyAlignment="1"/>
    <xf numFmtId="0" fontId="14" fillId="0" borderId="0" xfId="0" applyFont="1" applyAlignment="1"/>
    <xf numFmtId="0" fontId="14" fillId="0" borderId="0" xfId="0" applyFont="1" applyBorder="1" applyAlignment="1"/>
    <xf numFmtId="0" fontId="13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9" fillId="0" borderId="0" xfId="0" applyFont="1" applyAlignment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left" wrapText="1" inden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 indent="1"/>
    </xf>
    <xf numFmtId="0" fontId="19" fillId="0" borderId="0" xfId="0" applyFont="1"/>
    <xf numFmtId="0" fontId="22" fillId="0" borderId="0" xfId="1" applyFont="1" applyAlignment="1" applyProtection="1"/>
    <xf numFmtId="0" fontId="5" fillId="0" borderId="0" xfId="0" applyFont="1" applyAlignment="1">
      <alignment horizontal="center" vertical="center"/>
    </xf>
    <xf numFmtId="49" fontId="19" fillId="0" borderId="0" xfId="0" applyNumberFormat="1" applyFont="1"/>
    <xf numFmtId="49" fontId="14" fillId="0" borderId="2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right"/>
    </xf>
    <xf numFmtId="0" fontId="13" fillId="2" borderId="0" xfId="0" applyFont="1" applyFill="1" applyBorder="1" applyAlignment="1">
      <alignment horizontal="right"/>
    </xf>
    <xf numFmtId="44" fontId="14" fillId="2" borderId="0" xfId="0" applyNumberFormat="1" applyFont="1" applyFill="1" applyBorder="1" applyAlignment="1"/>
    <xf numFmtId="0" fontId="5" fillId="0" borderId="0" xfId="0" applyFont="1" applyAlignment="1"/>
    <xf numFmtId="0" fontId="19" fillId="0" borderId="0" xfId="0" applyFont="1" applyAlignment="1">
      <alignment horizontal="right"/>
    </xf>
    <xf numFmtId="0" fontId="19" fillId="0" borderId="0" xfId="0" applyFont="1" applyAlignment="1"/>
    <xf numFmtId="0" fontId="14" fillId="0" borderId="2" xfId="0" applyFont="1" applyFill="1" applyBorder="1" applyAlignment="1">
      <alignment horizontal="left" wrapText="1"/>
    </xf>
    <xf numFmtId="0" fontId="14" fillId="0" borderId="0" xfId="0" applyFont="1" applyBorder="1" applyAlignment="1"/>
    <xf numFmtId="0" fontId="13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/>
    <xf numFmtId="0" fontId="13" fillId="3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19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horizontal="center"/>
    </xf>
    <xf numFmtId="167" fontId="3" fillId="0" borderId="0" xfId="2" applyNumberFormat="1"/>
    <xf numFmtId="0" fontId="3" fillId="0" borderId="0" xfId="2"/>
    <xf numFmtId="0" fontId="3" fillId="6" borderId="0" xfId="2" applyFill="1"/>
    <xf numFmtId="167" fontId="3" fillId="6" borderId="0" xfId="2" applyNumberFormat="1" applyFill="1"/>
    <xf numFmtId="0" fontId="16" fillId="6" borderId="0" xfId="1" applyFill="1" applyAlignment="1" applyProtection="1"/>
    <xf numFmtId="0" fontId="3" fillId="6" borderId="0" xfId="2" applyFill="1" applyAlignment="1">
      <alignment horizontal="center"/>
    </xf>
    <xf numFmtId="2" fontId="3" fillId="6" borderId="0" xfId="2" applyNumberFormat="1" applyFill="1"/>
    <xf numFmtId="44" fontId="0" fillId="6" borderId="0" xfId="3" applyFont="1" applyFill="1"/>
    <xf numFmtId="0" fontId="0" fillId="6" borderId="0" xfId="0" applyFill="1"/>
    <xf numFmtId="0" fontId="3" fillId="0" borderId="0" xfId="2" applyAlignment="1">
      <alignment horizontal="center"/>
    </xf>
    <xf numFmtId="0" fontId="3" fillId="0" borderId="0" xfId="2" applyAlignment="1">
      <alignment wrapText="1"/>
    </xf>
    <xf numFmtId="44" fontId="0" fillId="0" borderId="0" xfId="3" applyFont="1"/>
    <xf numFmtId="0" fontId="0" fillId="9" borderId="22" xfId="0" applyFill="1" applyBorder="1"/>
    <xf numFmtId="0" fontId="0" fillId="9" borderId="22" xfId="0" applyFill="1" applyBorder="1" applyAlignment="1">
      <alignment horizontal="center"/>
    </xf>
    <xf numFmtId="0" fontId="0" fillId="9" borderId="22" xfId="0" applyFill="1" applyBorder="1" applyAlignment="1">
      <alignment wrapText="1"/>
    </xf>
    <xf numFmtId="165" fontId="27" fillId="9" borderId="22" xfId="0" applyNumberFormat="1" applyFont="1" applyFill="1" applyBorder="1"/>
    <xf numFmtId="165" fontId="0" fillId="9" borderId="22" xfId="0" applyNumberFormat="1" applyFill="1" applyBorder="1"/>
    <xf numFmtId="167" fontId="0" fillId="9" borderId="23" xfId="0" applyNumberFormat="1" applyFill="1" applyBorder="1"/>
    <xf numFmtId="0" fontId="3" fillId="0" borderId="16" xfId="2" applyFont="1" applyBorder="1" applyAlignment="1">
      <alignment horizontal="left" vertical="center"/>
    </xf>
    <xf numFmtId="0" fontId="3" fillId="0" borderId="16" xfId="2" applyFont="1" applyBorder="1" applyAlignment="1">
      <alignment horizontal="center" vertical="center"/>
    </xf>
    <xf numFmtId="0" fontId="28" fillId="0" borderId="16" xfId="2" applyFont="1" applyBorder="1" applyAlignment="1">
      <alignment horizontal="left" vertical="center" wrapText="1"/>
    </xf>
    <xf numFmtId="0" fontId="0" fillId="9" borderId="0" xfId="0" applyFill="1" applyBorder="1"/>
    <xf numFmtId="0" fontId="0" fillId="9" borderId="0" xfId="0" applyFill="1" applyBorder="1" applyAlignment="1">
      <alignment horizontal="center"/>
    </xf>
    <xf numFmtId="0" fontId="0" fillId="9" borderId="0" xfId="0" applyFill="1" applyBorder="1" applyAlignment="1">
      <alignment wrapText="1"/>
    </xf>
    <xf numFmtId="165" fontId="27" fillId="9" borderId="0" xfId="0" applyNumberFormat="1" applyFont="1" applyFill="1" applyBorder="1"/>
    <xf numFmtId="167" fontId="0" fillId="9" borderId="24" xfId="0" applyNumberFormat="1" applyFill="1" applyBorder="1"/>
    <xf numFmtId="0" fontId="29" fillId="0" borderId="0" xfId="0" applyFont="1" applyAlignment="1">
      <alignment vertical="center"/>
    </xf>
    <xf numFmtId="0" fontId="3" fillId="0" borderId="0" xfId="2" applyAlignment="1">
      <alignment vertical="center"/>
    </xf>
    <xf numFmtId="0" fontId="3" fillId="6" borderId="0" xfId="2" applyFill="1" applyAlignment="1">
      <alignment vertical="center"/>
    </xf>
    <xf numFmtId="0" fontId="30" fillId="10" borderId="22" xfId="2" applyFont="1" applyFill="1" applyBorder="1"/>
    <xf numFmtId="0" fontId="30" fillId="10" borderId="22" xfId="2" applyFont="1" applyFill="1" applyBorder="1" applyAlignment="1">
      <alignment horizontal="center"/>
    </xf>
    <xf numFmtId="0" fontId="30" fillId="10" borderId="22" xfId="2" applyFont="1" applyFill="1" applyBorder="1" applyAlignment="1">
      <alignment wrapText="1"/>
    </xf>
    <xf numFmtId="165" fontId="31" fillId="10" borderId="22" xfId="3" applyNumberFormat="1" applyFont="1" applyFill="1" applyBorder="1"/>
    <xf numFmtId="0" fontId="3" fillId="8" borderId="20" xfId="2" applyFill="1" applyBorder="1"/>
    <xf numFmtId="167" fontId="3" fillId="8" borderId="20" xfId="2" applyNumberFormat="1" applyFill="1" applyBorder="1"/>
    <xf numFmtId="0" fontId="16" fillId="8" borderId="20" xfId="1" applyFill="1" applyBorder="1" applyAlignment="1" applyProtection="1"/>
    <xf numFmtId="0" fontId="3" fillId="8" borderId="20" xfId="2" applyFill="1" applyBorder="1" applyAlignment="1">
      <alignment horizontal="center"/>
    </xf>
    <xf numFmtId="0" fontId="3" fillId="8" borderId="20" xfId="2" applyFill="1" applyBorder="1" applyAlignment="1">
      <alignment wrapText="1"/>
    </xf>
    <xf numFmtId="0" fontId="0" fillId="8" borderId="20" xfId="0" applyFill="1" applyBorder="1"/>
    <xf numFmtId="44" fontId="0" fillId="8" borderId="20" xfId="3" applyFont="1" applyFill="1" applyBorder="1"/>
    <xf numFmtId="167" fontId="3" fillId="8" borderId="21" xfId="2" applyNumberFormat="1" applyFill="1" applyBorder="1"/>
    <xf numFmtId="0" fontId="32" fillId="11" borderId="20" xfId="0" applyFont="1" applyFill="1" applyBorder="1"/>
    <xf numFmtId="0" fontId="32" fillId="11" borderId="20" xfId="0" applyFont="1" applyFill="1" applyBorder="1" applyAlignment="1">
      <alignment horizontal="center"/>
    </xf>
    <xf numFmtId="0" fontId="32" fillId="11" borderId="20" xfId="0" applyFont="1" applyFill="1" applyBorder="1" applyAlignment="1">
      <alignment wrapText="1"/>
    </xf>
    <xf numFmtId="165" fontId="32" fillId="11" borderId="20" xfId="0" applyNumberFormat="1" applyFont="1" applyFill="1" applyBorder="1"/>
    <xf numFmtId="167" fontId="32" fillId="11" borderId="21" xfId="0" applyNumberFormat="1" applyFont="1" applyFill="1" applyBorder="1"/>
    <xf numFmtId="0" fontId="23" fillId="0" borderId="0" xfId="2" applyFont="1" applyAlignment="1">
      <alignment vertical="top"/>
    </xf>
    <xf numFmtId="0" fontId="32" fillId="0" borderId="0" xfId="0" applyFont="1"/>
    <xf numFmtId="0" fontId="23" fillId="6" borderId="0" xfId="2" applyFont="1" applyFill="1" applyAlignment="1">
      <alignment vertical="top"/>
    </xf>
    <xf numFmtId="0" fontId="3" fillId="0" borderId="16" xfId="2" applyBorder="1" applyAlignment="1">
      <alignment vertical="center"/>
    </xf>
    <xf numFmtId="167" fontId="3" fillId="0" borderId="16" xfId="2" applyNumberFormat="1" applyBorder="1" applyAlignment="1">
      <alignment vertical="center"/>
    </xf>
    <xf numFmtId="0" fontId="3" fillId="0" borderId="16" xfId="2" applyBorder="1" applyAlignment="1">
      <alignment horizontal="center" vertical="center"/>
    </xf>
    <xf numFmtId="0" fontId="3" fillId="0" borderId="16" xfId="2" applyBorder="1" applyAlignment="1">
      <alignment vertical="center" wrapText="1"/>
    </xf>
    <xf numFmtId="44" fontId="0" fillId="0" borderId="16" xfId="3" applyFont="1" applyBorder="1" applyAlignment="1">
      <alignment vertical="center"/>
    </xf>
    <xf numFmtId="0" fontId="3" fillId="0" borderId="16" xfId="2" applyFont="1" applyBorder="1" applyAlignment="1">
      <alignment vertical="center"/>
    </xf>
    <xf numFmtId="0" fontId="16" fillId="0" borderId="16" xfId="1" applyBorder="1" applyAlignment="1" applyProtection="1">
      <alignment vertical="center"/>
    </xf>
    <xf numFmtId="0" fontId="3" fillId="6" borderId="0" xfId="2" applyFont="1" applyFill="1" applyAlignment="1">
      <alignment vertical="center" wrapText="1"/>
    </xf>
    <xf numFmtId="0" fontId="0" fillId="9" borderId="17" xfId="0" applyFill="1" applyBorder="1"/>
    <xf numFmtId="0" fontId="3" fillId="9" borderId="17" xfId="2" applyFill="1" applyBorder="1"/>
    <xf numFmtId="165" fontId="0" fillId="9" borderId="0" xfId="0" applyNumberFormat="1" applyFill="1" applyBorder="1"/>
    <xf numFmtId="44" fontId="0" fillId="0" borderId="16" xfId="3" applyFont="1" applyFill="1" applyBorder="1" applyAlignment="1">
      <alignment vertical="center"/>
    </xf>
    <xf numFmtId="0" fontId="24" fillId="0" borderId="0" xfId="2" applyFont="1" applyAlignment="1">
      <alignment vertical="center"/>
    </xf>
    <xf numFmtId="167" fontId="3" fillId="6" borderId="16" xfId="2" applyNumberFormat="1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167" fontId="3" fillId="6" borderId="16" xfId="2" applyNumberFormat="1" applyFont="1" applyFill="1" applyBorder="1" applyAlignment="1">
      <alignment horizontal="right" vertical="center"/>
    </xf>
    <xf numFmtId="0" fontId="3" fillId="0" borderId="21" xfId="2" applyBorder="1" applyAlignment="1">
      <alignment vertical="center"/>
    </xf>
    <xf numFmtId="167" fontId="3" fillId="0" borderId="16" xfId="2" applyNumberFormat="1" applyFont="1" applyFill="1" applyBorder="1" applyAlignment="1">
      <alignment horizontal="right" vertical="center"/>
    </xf>
    <xf numFmtId="0" fontId="0" fillId="9" borderId="30" xfId="0" applyFill="1" applyBorder="1"/>
    <xf numFmtId="0" fontId="3" fillId="9" borderId="30" xfId="2" applyFill="1" applyBorder="1"/>
    <xf numFmtId="0" fontId="3" fillId="0" borderId="16" xfId="2" applyFont="1" applyBorder="1" applyAlignment="1">
      <alignment vertical="center" wrapText="1"/>
    </xf>
    <xf numFmtId="0" fontId="23" fillId="0" borderId="0" xfId="2" applyFont="1" applyAlignment="1">
      <alignment vertical="center" wrapText="1"/>
    </xf>
    <xf numFmtId="0" fontId="3" fillId="0" borderId="18" xfId="2" applyFont="1" applyBorder="1" applyAlignment="1">
      <alignment vertical="center"/>
    </xf>
    <xf numFmtId="0" fontId="3" fillId="0" borderId="18" xfId="2" applyBorder="1" applyAlignment="1">
      <alignment vertical="center"/>
    </xf>
    <xf numFmtId="167" fontId="3" fillId="0" borderId="18" xfId="2" applyNumberFormat="1" applyBorder="1" applyAlignment="1">
      <alignment vertical="center"/>
    </xf>
    <xf numFmtId="0" fontId="16" fillId="0" borderId="18" xfId="1" applyBorder="1" applyAlignment="1" applyProtection="1">
      <alignment vertical="center"/>
    </xf>
    <xf numFmtId="167" fontId="3" fillId="0" borderId="16" xfId="2" applyNumberFormat="1" applyFont="1" applyFill="1" applyBorder="1" applyAlignment="1">
      <alignment horizontal="center" vertical="center"/>
    </xf>
    <xf numFmtId="0" fontId="0" fillId="9" borderId="25" xfId="0" applyFill="1" applyBorder="1"/>
    <xf numFmtId="0" fontId="0" fillId="9" borderId="17" xfId="0" applyFill="1" applyBorder="1" applyAlignment="1">
      <alignment horizontal="center"/>
    </xf>
    <xf numFmtId="0" fontId="0" fillId="9" borderId="17" xfId="0" applyFill="1" applyBorder="1" applyAlignment="1">
      <alignment wrapText="1"/>
    </xf>
    <xf numFmtId="165" fontId="27" fillId="9" borderId="25" xfId="0" applyNumberFormat="1" applyFont="1" applyFill="1" applyBorder="1"/>
    <xf numFmtId="165" fontId="0" fillId="9" borderId="25" xfId="0" applyNumberFormat="1" applyFill="1" applyBorder="1"/>
    <xf numFmtId="167" fontId="0" fillId="9" borderId="18" xfId="0" applyNumberFormat="1" applyFill="1" applyBorder="1"/>
    <xf numFmtId="167" fontId="33" fillId="12" borderId="26" xfId="2" applyNumberFormat="1" applyFont="1" applyFill="1" applyBorder="1" applyAlignment="1">
      <alignment horizontal="left" vertical="center" indent="2"/>
    </xf>
    <xf numFmtId="0" fontId="3" fillId="12" borderId="27" xfId="2" applyFill="1" applyBorder="1" applyAlignment="1">
      <alignment vertical="center"/>
    </xf>
    <xf numFmtId="0" fontId="34" fillId="12" borderId="27" xfId="1" quotePrefix="1" applyFont="1" applyFill="1" applyBorder="1" applyAlignment="1" applyProtection="1">
      <alignment vertical="center"/>
    </xf>
    <xf numFmtId="0" fontId="25" fillId="12" borderId="27" xfId="2" applyFont="1" applyFill="1" applyBorder="1" applyAlignment="1">
      <alignment vertical="center"/>
    </xf>
    <xf numFmtId="0" fontId="25" fillId="12" borderId="27" xfId="2" applyFont="1" applyFill="1" applyBorder="1" applyAlignment="1">
      <alignment horizontal="center" vertical="center"/>
    </xf>
    <xf numFmtId="0" fontId="25" fillId="12" borderId="27" xfId="2" applyFont="1" applyFill="1" applyBorder="1" applyAlignment="1">
      <alignment vertical="center" wrapText="1"/>
    </xf>
    <xf numFmtId="165" fontId="27" fillId="12" borderId="31" xfId="3" applyNumberFormat="1" applyFont="1" applyFill="1" applyBorder="1" applyAlignment="1">
      <alignment vertical="center"/>
    </xf>
    <xf numFmtId="0" fontId="29" fillId="12" borderId="28" xfId="0" applyFont="1" applyFill="1" applyBorder="1" applyAlignment="1">
      <alignment vertical="center"/>
    </xf>
    <xf numFmtId="165" fontId="26" fillId="12" borderId="31" xfId="3" applyNumberFormat="1" applyFont="1" applyFill="1" applyBorder="1" applyAlignment="1">
      <alignment vertical="center"/>
    </xf>
    <xf numFmtId="167" fontId="29" fillId="12" borderId="29" xfId="0" applyNumberFormat="1" applyFont="1" applyFill="1" applyBorder="1" applyAlignment="1">
      <alignment vertical="center"/>
    </xf>
    <xf numFmtId="0" fontId="23" fillId="0" borderId="19" xfId="2" applyFont="1" applyFill="1" applyBorder="1"/>
    <xf numFmtId="0" fontId="3" fillId="0" borderId="20" xfId="2" applyFill="1" applyBorder="1"/>
    <xf numFmtId="167" fontId="3" fillId="0" borderId="20" xfId="2" applyNumberFormat="1" applyFill="1" applyBorder="1"/>
    <xf numFmtId="0" fontId="16" fillId="0" borderId="20" xfId="1" applyFill="1" applyBorder="1" applyAlignment="1" applyProtection="1"/>
    <xf numFmtId="0" fontId="3" fillId="0" borderId="20" xfId="2" applyFill="1" applyBorder="1" applyAlignment="1">
      <alignment horizontal="center"/>
    </xf>
    <xf numFmtId="4" fontId="3" fillId="0" borderId="20" xfId="2" applyNumberFormat="1" applyFill="1" applyBorder="1" applyAlignment="1">
      <alignment horizontal="right"/>
    </xf>
    <xf numFmtId="0" fontId="3" fillId="0" borderId="20" xfId="2" applyFill="1" applyBorder="1" applyAlignment="1">
      <alignment wrapText="1"/>
    </xf>
    <xf numFmtId="0" fontId="0" fillId="0" borderId="20" xfId="0" applyFill="1" applyBorder="1"/>
    <xf numFmtId="44" fontId="0" fillId="0" borderId="20" xfId="3" applyFont="1" applyFill="1" applyBorder="1"/>
    <xf numFmtId="167" fontId="3" fillId="0" borderId="21" xfId="2" applyNumberFormat="1" applyFill="1" applyBorder="1"/>
    <xf numFmtId="0" fontId="3" fillId="0" borderId="0" xfId="2" applyFill="1"/>
    <xf numFmtId="167" fontId="3" fillId="13" borderId="16" xfId="2" applyNumberFormat="1" applyFont="1" applyFill="1" applyBorder="1" applyAlignment="1">
      <alignment horizontal="center" vertical="center"/>
    </xf>
    <xf numFmtId="16" fontId="3" fillId="0" borderId="16" xfId="2" applyNumberFormat="1" applyFont="1" applyBorder="1" applyAlignment="1">
      <alignment vertical="center"/>
    </xf>
    <xf numFmtId="0" fontId="3" fillId="9" borderId="22" xfId="2" applyFill="1" applyBorder="1"/>
    <xf numFmtId="167" fontId="32" fillId="11" borderId="19" xfId="0" applyNumberFormat="1" applyFont="1" applyFill="1" applyBorder="1" applyAlignment="1"/>
    <xf numFmtId="167" fontId="32" fillId="11" borderId="20" xfId="0" applyNumberFormat="1" applyFont="1" applyFill="1" applyBorder="1" applyAlignment="1"/>
    <xf numFmtId="0" fontId="30" fillId="8" borderId="19" xfId="2" applyFont="1" applyFill="1" applyBorder="1" applyAlignment="1">
      <alignment vertical="center"/>
    </xf>
    <xf numFmtId="0" fontId="35" fillId="0" borderId="0" xfId="2" applyFont="1" applyAlignment="1">
      <alignment vertical="center"/>
    </xf>
    <xf numFmtId="0" fontId="29" fillId="0" borderId="28" xfId="2" applyFont="1" applyBorder="1"/>
    <xf numFmtId="167" fontId="29" fillId="0" borderId="21" xfId="2" applyNumberFormat="1" applyFont="1" applyBorder="1"/>
    <xf numFmtId="0" fontId="29" fillId="0" borderId="0" xfId="2" applyFont="1"/>
    <xf numFmtId="0" fontId="29" fillId="6" borderId="0" xfId="2" applyFont="1" applyFill="1"/>
    <xf numFmtId="167" fontId="36" fillId="7" borderId="16" xfId="2" applyNumberFormat="1" applyFont="1" applyFill="1" applyBorder="1" applyAlignment="1">
      <alignment horizontal="center"/>
    </xf>
    <xf numFmtId="0" fontId="36" fillId="7" borderId="16" xfId="2" applyFont="1" applyFill="1" applyBorder="1" applyAlignment="1">
      <alignment horizontal="center"/>
    </xf>
    <xf numFmtId="0" fontId="36" fillId="7" borderId="16" xfId="2" applyFont="1" applyFill="1" applyBorder="1" applyAlignment="1">
      <alignment horizontal="center" vertical="center"/>
    </xf>
    <xf numFmtId="0" fontId="36" fillId="7" borderId="16" xfId="2" applyFont="1" applyFill="1" applyBorder="1" applyAlignment="1">
      <alignment horizontal="center" wrapText="1"/>
    </xf>
    <xf numFmtId="44" fontId="36" fillId="7" borderId="16" xfId="3" applyFont="1" applyFill="1" applyBorder="1" applyAlignment="1">
      <alignment horizontal="center" vertical="center"/>
    </xf>
    <xf numFmtId="44" fontId="36" fillId="7" borderId="16" xfId="3" applyFont="1" applyFill="1" applyBorder="1" applyAlignment="1">
      <alignment horizontal="center"/>
    </xf>
    <xf numFmtId="0" fontId="37" fillId="0" borderId="0" xfId="2" applyFont="1"/>
    <xf numFmtId="167" fontId="36" fillId="6" borderId="16" xfId="2" applyNumberFormat="1" applyFont="1" applyFill="1" applyBorder="1" applyAlignment="1">
      <alignment horizontal="center"/>
    </xf>
    <xf numFmtId="0" fontId="36" fillId="6" borderId="16" xfId="2" applyFont="1" applyFill="1" applyBorder="1" applyAlignment="1">
      <alignment horizontal="center"/>
    </xf>
    <xf numFmtId="0" fontId="36" fillId="6" borderId="16" xfId="2" applyFont="1" applyFill="1" applyBorder="1" applyAlignment="1">
      <alignment horizontal="center" vertical="center"/>
    </xf>
    <xf numFmtId="44" fontId="36" fillId="6" borderId="16" xfId="3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left"/>
    </xf>
    <xf numFmtId="0" fontId="14" fillId="0" borderId="2" xfId="0" applyNumberFormat="1" applyFont="1" applyBorder="1" applyAlignment="1">
      <alignment horizontal="center"/>
    </xf>
    <xf numFmtId="0" fontId="5" fillId="0" borderId="0" xfId="0" applyFont="1" applyAlignment="1"/>
    <xf numFmtId="0" fontId="19" fillId="0" borderId="0" xfId="0" applyFont="1" applyAlignment="1">
      <alignment horizontal="right"/>
    </xf>
    <xf numFmtId="0" fontId="19" fillId="0" borderId="0" xfId="0" applyFont="1" applyAlignment="1"/>
    <xf numFmtId="0" fontId="14" fillId="0" borderId="0" xfId="0" applyFont="1" applyBorder="1" applyAlignment="1"/>
    <xf numFmtId="0" fontId="13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4" fillId="0" borderId="2" xfId="0" applyNumberFormat="1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10" borderId="0" xfId="0" applyFont="1" applyFill="1" applyAlignment="1">
      <alignment horizontal="left" vertical="center"/>
    </xf>
    <xf numFmtId="0" fontId="39" fillId="10" borderId="0" xfId="0" applyFont="1" applyFill="1" applyAlignment="1">
      <alignment horizontal="left" vertical="center" indent="1"/>
    </xf>
    <xf numFmtId="0" fontId="38" fillId="10" borderId="0" xfId="0" applyFont="1" applyFill="1" applyAlignment="1">
      <alignment horizontal="left" vertical="center" indent="2"/>
    </xf>
    <xf numFmtId="0" fontId="7" fillId="10" borderId="0" xfId="0" applyFont="1" applyFill="1" applyAlignment="1">
      <alignment horizontal="center" vertical="center"/>
    </xf>
    <xf numFmtId="0" fontId="5" fillId="0" borderId="0" xfId="0" applyFont="1" applyAlignment="1"/>
    <xf numFmtId="0" fontId="19" fillId="0" borderId="0" xfId="0" applyFont="1" applyAlignment="1">
      <alignment horizontal="right"/>
    </xf>
    <xf numFmtId="0" fontId="19" fillId="0" borderId="0" xfId="0" applyFont="1" applyAlignment="1"/>
    <xf numFmtId="0" fontId="14" fillId="0" borderId="2" xfId="0" applyFont="1" applyFill="1" applyBorder="1" applyAlignment="1">
      <alignment horizontal="left" wrapText="1"/>
    </xf>
    <xf numFmtId="0" fontId="14" fillId="0" borderId="0" xfId="0" applyFont="1" applyBorder="1" applyAlignment="1"/>
    <xf numFmtId="0" fontId="13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6" xfId="2" applyFont="1" applyBorder="1" applyAlignment="1">
      <alignment horizontal="left" vertical="center"/>
    </xf>
    <xf numFmtId="0" fontId="2" fillId="0" borderId="16" xfId="2" applyFont="1" applyBorder="1" applyAlignment="1">
      <alignment horizontal="center" vertical="center"/>
    </xf>
    <xf numFmtId="0" fontId="2" fillId="0" borderId="16" xfId="2" applyFont="1" applyBorder="1" applyAlignment="1">
      <alignment vertical="center"/>
    </xf>
    <xf numFmtId="0" fontId="30" fillId="0" borderId="15" xfId="2" applyFont="1" applyBorder="1" applyAlignment="1">
      <alignment horizontal="center"/>
    </xf>
    <xf numFmtId="167" fontId="23" fillId="9" borderId="17" xfId="0" applyNumberFormat="1" applyFont="1" applyFill="1" applyBorder="1" applyAlignment="1">
      <alignment horizontal="left"/>
    </xf>
    <xf numFmtId="167" fontId="23" fillId="9" borderId="30" xfId="0" applyNumberFormat="1" applyFont="1" applyFill="1" applyBorder="1" applyAlignment="1">
      <alignment horizontal="left"/>
    </xf>
    <xf numFmtId="167" fontId="23" fillId="9" borderId="22" xfId="0" applyNumberFormat="1" applyFont="1" applyFill="1" applyBorder="1" applyAlignment="1">
      <alignment horizontal="left"/>
    </xf>
    <xf numFmtId="167" fontId="30" fillId="10" borderId="26" xfId="2" applyNumberFormat="1" applyFont="1" applyFill="1" applyBorder="1" applyAlignment="1">
      <alignment horizontal="left"/>
    </xf>
    <xf numFmtId="167" fontId="30" fillId="10" borderId="27" xfId="2" applyNumberFormat="1" applyFont="1" applyFill="1" applyBorder="1" applyAlignment="1">
      <alignment horizontal="left"/>
    </xf>
    <xf numFmtId="167" fontId="32" fillId="11" borderId="19" xfId="0" applyNumberFormat="1" applyFont="1" applyFill="1" applyBorder="1" applyAlignment="1">
      <alignment horizontal="left"/>
    </xf>
    <xf numFmtId="167" fontId="32" fillId="11" borderId="20" xfId="0" applyNumberFormat="1" applyFont="1" applyFill="1" applyBorder="1" applyAlignment="1">
      <alignment horizontal="left"/>
    </xf>
    <xf numFmtId="0" fontId="13" fillId="5" borderId="7" xfId="0" applyNumberFormat="1" applyFont="1" applyFill="1" applyBorder="1" applyAlignment="1">
      <alignment horizontal="center" vertical="top" wrapText="1"/>
    </xf>
    <xf numFmtId="0" fontId="13" fillId="5" borderId="8" xfId="0" applyNumberFormat="1" applyFont="1" applyFill="1" applyBorder="1" applyAlignment="1">
      <alignment horizontal="center" vertical="top" wrapText="1"/>
    </xf>
    <xf numFmtId="0" fontId="13" fillId="5" borderId="9" xfId="0" applyNumberFormat="1" applyFont="1" applyFill="1" applyBorder="1" applyAlignment="1">
      <alignment horizontal="center" vertical="top" wrapText="1"/>
    </xf>
    <xf numFmtId="0" fontId="13" fillId="5" borderId="10" xfId="0" applyNumberFormat="1" applyFont="1" applyFill="1" applyBorder="1" applyAlignment="1">
      <alignment horizontal="center" vertical="top" wrapText="1"/>
    </xf>
    <xf numFmtId="0" fontId="13" fillId="5" borderId="0" xfId="0" applyNumberFormat="1" applyFont="1" applyFill="1" applyBorder="1" applyAlignment="1">
      <alignment horizontal="center" vertical="top" wrapText="1"/>
    </xf>
    <xf numFmtId="0" fontId="13" fillId="5" borderId="11" xfId="0" applyNumberFormat="1" applyFont="1" applyFill="1" applyBorder="1" applyAlignment="1">
      <alignment horizontal="center" vertical="top" wrapText="1"/>
    </xf>
    <xf numFmtId="0" fontId="13" fillId="5" borderId="12" xfId="0" applyNumberFormat="1" applyFont="1" applyFill="1" applyBorder="1" applyAlignment="1">
      <alignment horizontal="center" vertical="top" wrapText="1"/>
    </xf>
    <xf numFmtId="0" fontId="13" fillId="5" borderId="13" xfId="0" applyNumberFormat="1" applyFont="1" applyFill="1" applyBorder="1" applyAlignment="1">
      <alignment horizontal="center" vertical="top" wrapText="1"/>
    </xf>
    <xf numFmtId="0" fontId="13" fillId="5" borderId="14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left" wrapText="1"/>
    </xf>
    <xf numFmtId="44" fontId="13" fillId="2" borderId="3" xfId="0" applyNumberFormat="1" applyFont="1" applyFill="1" applyBorder="1" applyAlignment="1">
      <alignment horizontal="right"/>
    </xf>
    <xf numFmtId="44" fontId="13" fillId="2" borderId="4" xfId="0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indent="1"/>
    </xf>
    <xf numFmtId="0" fontId="19" fillId="0" borderId="0" xfId="0" applyFont="1" applyBorder="1" applyAlignment="1"/>
    <xf numFmtId="164" fontId="14" fillId="0" borderId="0" xfId="0" applyNumberFormat="1" applyFont="1" applyFill="1" applyBorder="1" applyAlignment="1"/>
    <xf numFmtId="0" fontId="14" fillId="0" borderId="0" xfId="0" applyFont="1" applyBorder="1" applyAlignment="1"/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19" fillId="0" borderId="0" xfId="0" applyNumberFormat="1" applyFont="1" applyAlignment="1">
      <alignment horizontal="left" indent="1"/>
    </xf>
    <xf numFmtId="0" fontId="19" fillId="0" borderId="0" xfId="0" applyFont="1" applyAlignment="1">
      <alignment horizontal="right"/>
    </xf>
    <xf numFmtId="0" fontId="19" fillId="0" borderId="0" xfId="0" applyFont="1" applyAlignment="1"/>
    <xf numFmtId="166" fontId="19" fillId="0" borderId="0" xfId="0" applyNumberFormat="1" applyFont="1" applyAlignment="1">
      <alignment horizontal="left" indent="1"/>
    </xf>
    <xf numFmtId="0" fontId="11" fillId="0" borderId="0" xfId="0" applyFont="1" applyBorder="1" applyAlignment="1"/>
    <xf numFmtId="0" fontId="12" fillId="0" borderId="0" xfId="0" applyFont="1" applyAlignment="1"/>
    <xf numFmtId="0" fontId="5" fillId="0" borderId="0" xfId="0" applyFont="1" applyAlignment="1"/>
    <xf numFmtId="0" fontId="21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19" fillId="0" borderId="0" xfId="0" applyNumberFormat="1" applyFont="1" applyAlignment="1">
      <alignment horizontal="left"/>
    </xf>
    <xf numFmtId="0" fontId="14" fillId="0" borderId="2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center" vertical="center" wrapText="1"/>
    </xf>
    <xf numFmtId="167" fontId="1" fillId="13" borderId="16" xfId="2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44" fontId="14" fillId="0" borderId="2" xfId="0" applyNumberFormat="1" applyFont="1" applyFill="1" applyBorder="1" applyAlignment="1">
      <alignment vertical="center"/>
    </xf>
    <xf numFmtId="2" fontId="14" fillId="0" borderId="2" xfId="0" applyNumberFormat="1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/>
    </xf>
    <xf numFmtId="43" fontId="14" fillId="0" borderId="2" xfId="0" applyNumberFormat="1" applyFont="1" applyFill="1" applyBorder="1" applyAlignment="1">
      <alignment vertical="center"/>
    </xf>
    <xf numFmtId="43" fontId="14" fillId="4" borderId="2" xfId="0" applyNumberFormat="1" applyFont="1" applyFill="1" applyBorder="1" applyAlignment="1">
      <alignment vertical="center"/>
    </xf>
    <xf numFmtId="0" fontId="1" fillId="0" borderId="16" xfId="2" applyFont="1" applyBorder="1" applyAlignment="1">
      <alignment vertical="center"/>
    </xf>
    <xf numFmtId="0" fontId="1" fillId="0" borderId="16" xfId="2" applyFont="1" applyBorder="1" applyAlignment="1">
      <alignment horizontal="center" vertical="center"/>
    </xf>
    <xf numFmtId="0" fontId="1" fillId="0" borderId="16" xfId="2" applyFont="1" applyBorder="1" applyAlignment="1">
      <alignment vertical="center" wrapText="1"/>
    </xf>
    <xf numFmtId="49" fontId="14" fillId="0" borderId="2" xfId="0" applyNumberFormat="1" applyFont="1" applyFill="1" applyBorder="1" applyAlignment="1">
      <alignment horizontal="center" vertical="center" wrapText="1"/>
    </xf>
  </cellXfs>
  <cellStyles count="4">
    <cellStyle name="Currency 2" xfId="3"/>
    <cellStyle name="Hyperlink" xfId="1" builtinId="8"/>
    <cellStyle name="Normal" xfId="0" builtinId="0"/>
    <cellStyle name="Norma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257175</xdr:colOff>
      <xdr:row>0</xdr:row>
      <xdr:rowOff>238125</xdr:rowOff>
    </xdr:from>
    <xdr:to>
      <xdr:col>6</xdr:col>
      <xdr:colOff>828675</xdr:colOff>
      <xdr:row>1</xdr:row>
      <xdr:rowOff>171450</xdr:rowOff>
    </xdr:to>
    <xdr:sp macro="" textlink="">
      <xdr:nvSpPr>
        <xdr:cNvPr id="2" name="Text Box 3">
          <a:extLst>
            <a:ext uri="{FF2B5EF4-FFF2-40B4-BE49-F238E27FC236}">
              <a16:creationId xmlns="" xmlns:a16="http://schemas.microsoft.com/office/drawing/2014/main" id="{8202BCFE-FF90-4790-96A8-D5FFCDC1F413}"/>
            </a:ext>
          </a:extLst>
        </xdr:cNvPr>
        <xdr:cNvSpPr txBox="1">
          <a:spLocks noChangeArrowheads="1"/>
        </xdr:cNvSpPr>
      </xdr:nvSpPr>
      <xdr:spPr bwMode="auto">
        <a:xfrm>
          <a:off x="3657600" y="238125"/>
          <a:ext cx="2266950" cy="4762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3800" b="0" i="1" u="none" strike="noStrike" baseline="0">
              <a:solidFill>
                <a:schemeClr val="accent1">
                  <a:lumMod val="50000"/>
                </a:schemeClr>
              </a:solidFill>
              <a:latin typeface="Arial Narrow" panose="020B0606020202030204" pitchFamily="34" charset="0"/>
            </a:rPr>
            <a:t>Invoice</a:t>
          </a:r>
        </a:p>
      </xdr:txBody>
    </xdr:sp>
    <xdr:clientData/>
  </xdr:twoCellAnchor>
  <xdr:twoCellAnchor>
    <xdr:from>
      <xdr:col>2</xdr:col>
      <xdr:colOff>352425</xdr:colOff>
      <xdr:row>2</xdr:row>
      <xdr:rowOff>0</xdr:rowOff>
    </xdr:from>
    <xdr:to>
      <xdr:col>4</xdr:col>
      <xdr:colOff>171450</xdr:colOff>
      <xdr:row>2</xdr:row>
      <xdr:rowOff>57150</xdr:rowOff>
    </xdr:to>
    <xdr:sp macro="" textlink="">
      <xdr:nvSpPr>
        <xdr:cNvPr id="3" name="Text Box 5">
          <a:extLst>
            <a:ext uri="{FF2B5EF4-FFF2-40B4-BE49-F238E27FC236}">
              <a16:creationId xmlns="" xmlns:a16="http://schemas.microsoft.com/office/drawing/2014/main" id="{B39C3BBF-9929-4AC5-B5CA-24A5D3D8C50C}"/>
            </a:ext>
          </a:extLst>
        </xdr:cNvPr>
        <xdr:cNvSpPr txBox="1">
          <a:spLocks noChangeArrowheads="1"/>
        </xdr:cNvSpPr>
      </xdr:nvSpPr>
      <xdr:spPr bwMode="auto">
        <a:xfrm>
          <a:off x="2047875" y="752475"/>
          <a:ext cx="1524000" cy="571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9525</xdr:colOff>
      <xdr:row>40</xdr:row>
      <xdr:rowOff>114294</xdr:rowOff>
    </xdr:from>
    <xdr:to>
      <xdr:col>7</xdr:col>
      <xdr:colOff>0</xdr:colOff>
      <xdr:row>43</xdr:row>
      <xdr:rowOff>152400</xdr:rowOff>
    </xdr:to>
    <xdr:grpSp>
      <xdr:nvGrpSpPr>
        <xdr:cNvPr id="4" name="Group 17">
          <a:extLst>
            <a:ext uri="{FF2B5EF4-FFF2-40B4-BE49-F238E27FC236}">
              <a16:creationId xmlns="" xmlns:a16="http://schemas.microsoft.com/office/drawing/2014/main" id="{66C65A48-3F5B-40D4-AA00-35BD4EC88D44}"/>
            </a:ext>
          </a:extLst>
        </xdr:cNvPr>
        <xdr:cNvGrpSpPr>
          <a:grpSpLocks/>
        </xdr:cNvGrpSpPr>
      </xdr:nvGrpSpPr>
      <xdr:grpSpPr bwMode="auto">
        <a:xfrm>
          <a:off x="9525" y="8343894"/>
          <a:ext cx="5934075" cy="619131"/>
          <a:chOff x="1" y="898"/>
          <a:chExt cx="623" cy="81"/>
        </a:xfrm>
      </xdr:grpSpPr>
      <xdr:sp macro="" textlink="">
        <xdr:nvSpPr>
          <xdr:cNvPr id="5" name="Rectangle 11">
            <a:extLst>
              <a:ext uri="{FF2B5EF4-FFF2-40B4-BE49-F238E27FC236}">
                <a16:creationId xmlns="" xmlns:a16="http://schemas.microsoft.com/office/drawing/2014/main" id="{91409995-6A5A-4CEF-AD6C-E731F225175E}"/>
              </a:ext>
            </a:extLst>
          </xdr:cNvPr>
          <xdr:cNvSpPr>
            <a:spLocks noChangeArrowheads="1"/>
          </xdr:cNvSpPr>
        </xdr:nvSpPr>
        <xdr:spPr bwMode="auto">
          <a:xfrm>
            <a:off x="1" y="898"/>
            <a:ext cx="623" cy="64"/>
          </a:xfrm>
          <a:prstGeom prst="rect">
            <a:avLst/>
          </a:prstGeom>
          <a:gradFill rotWithShape="1">
            <a:gsLst>
              <a:gs pos="0">
                <a:srgbClr val="C6D4E8">
                  <a:gamma/>
                  <a:tint val="0"/>
                  <a:invGamma/>
                </a:srgbClr>
              </a:gs>
              <a:gs pos="100000">
                <a:srgbClr val="C6D4E8"/>
              </a:gs>
            </a:gsLst>
            <a:lin ang="5400000" scaled="1"/>
          </a:gra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Text Box 12">
            <a:extLst>
              <a:ext uri="{FF2B5EF4-FFF2-40B4-BE49-F238E27FC236}">
                <a16:creationId xmlns="" xmlns:a16="http://schemas.microsoft.com/office/drawing/2014/main" id="{53869D3E-68C9-4BDD-8C4D-7B1D30312B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" y="899"/>
            <a:ext cx="620" cy="8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32004" rIns="27432" bIns="0" anchor="t" upright="1"/>
          <a:lstStyle/>
          <a:p>
            <a:pPr algn="ctr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rebuchet MS"/>
              </a:rPr>
              <a:t>THANK YOU FOR YOUR BUSINESS!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800" b="0" i="0" baseline="0">
                <a:effectLst/>
                <a:latin typeface="+mn-lt"/>
                <a:ea typeface="+mn-ea"/>
                <a:cs typeface="+mn-cs"/>
              </a:rPr>
              <a:t>AGGIntlInvMas0108MAY19</a:t>
            </a:r>
            <a:endParaRPr lang="en-US">
              <a:effectLst/>
            </a:endParaRPr>
          </a:p>
          <a:p>
            <a:pPr algn="l" rtl="0">
              <a:defRPr sz="1000"/>
            </a:pPr>
            <a:endParaRPr lang="en-US" sz="1000" b="1" i="0" u="none" strike="noStrike" baseline="0">
              <a:solidFill>
                <a:srgbClr val="000000"/>
              </a:solidFill>
              <a:latin typeface="Trebuchet MS"/>
            </a:endParaRPr>
          </a:p>
        </xdr:txBody>
      </xdr:sp>
    </xdr:grpSp>
    <xdr:clientData/>
  </xdr:twoCellAnchor>
  <xdr:twoCellAnchor editAs="oneCell">
    <xdr:from>
      <xdr:col>0</xdr:col>
      <xdr:colOff>95249</xdr:colOff>
      <xdr:row>0</xdr:row>
      <xdr:rowOff>59841</xdr:rowOff>
    </xdr:from>
    <xdr:to>
      <xdr:col>2</xdr:col>
      <xdr:colOff>238124</xdr:colOff>
      <xdr:row>1</xdr:row>
      <xdr:rowOff>205558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302A4142-004C-43EC-92AB-5C02D1398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59841"/>
          <a:ext cx="1838325" cy="6886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257175</xdr:colOff>
      <xdr:row>0</xdr:row>
      <xdr:rowOff>238125</xdr:rowOff>
    </xdr:from>
    <xdr:to>
      <xdr:col>6</xdr:col>
      <xdr:colOff>828675</xdr:colOff>
      <xdr:row>1</xdr:row>
      <xdr:rowOff>171450</xdr:rowOff>
    </xdr:to>
    <xdr:sp macro="" textlink="">
      <xdr:nvSpPr>
        <xdr:cNvPr id="1027" name="Text Box 3">
          <a:extLst>
            <a:ext uri="{FF2B5EF4-FFF2-40B4-BE49-F238E27FC236}">
              <a16:creationId xmlns="" xmlns:a16="http://schemas.microsoft.com/office/drawing/2014/main" id="{00000000-0008-0000-0400-000003040000}"/>
            </a:ext>
          </a:extLst>
        </xdr:cNvPr>
        <xdr:cNvSpPr txBox="1">
          <a:spLocks noChangeArrowheads="1"/>
        </xdr:cNvSpPr>
      </xdr:nvSpPr>
      <xdr:spPr bwMode="auto">
        <a:xfrm>
          <a:off x="3657600" y="238125"/>
          <a:ext cx="2266950" cy="4762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3800" b="0" i="1" u="none" strike="noStrike" baseline="0">
              <a:solidFill>
                <a:schemeClr val="accent1">
                  <a:lumMod val="50000"/>
                </a:schemeClr>
              </a:solidFill>
              <a:latin typeface="Arial Narrow" panose="020B0606020202030204" pitchFamily="34" charset="0"/>
            </a:rPr>
            <a:t>Invoice</a:t>
          </a:r>
        </a:p>
      </xdr:txBody>
    </xdr:sp>
    <xdr:clientData/>
  </xdr:twoCellAnchor>
  <xdr:twoCellAnchor>
    <xdr:from>
      <xdr:col>2</xdr:col>
      <xdr:colOff>352425</xdr:colOff>
      <xdr:row>2</xdr:row>
      <xdr:rowOff>0</xdr:rowOff>
    </xdr:from>
    <xdr:to>
      <xdr:col>4</xdr:col>
      <xdr:colOff>171450</xdr:colOff>
      <xdr:row>2</xdr:row>
      <xdr:rowOff>57150</xdr:rowOff>
    </xdr:to>
    <xdr:sp macro="" textlink="">
      <xdr:nvSpPr>
        <xdr:cNvPr id="1029" name="Text Box 5">
          <a:extLst>
            <a:ext uri="{FF2B5EF4-FFF2-40B4-BE49-F238E27FC236}">
              <a16:creationId xmlns="" xmlns:a16="http://schemas.microsoft.com/office/drawing/2014/main" id="{00000000-0008-0000-0400-000005040000}"/>
            </a:ext>
          </a:extLst>
        </xdr:cNvPr>
        <xdr:cNvSpPr txBox="1">
          <a:spLocks noChangeArrowheads="1"/>
        </xdr:cNvSpPr>
      </xdr:nvSpPr>
      <xdr:spPr bwMode="auto">
        <a:xfrm>
          <a:off x="2047875" y="847725"/>
          <a:ext cx="1524000" cy="1714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9525</xdr:colOff>
      <xdr:row>40</xdr:row>
      <xdr:rowOff>123824</xdr:rowOff>
    </xdr:from>
    <xdr:to>
      <xdr:col>7</xdr:col>
      <xdr:colOff>0</xdr:colOff>
      <xdr:row>43</xdr:row>
      <xdr:rowOff>9524</xdr:rowOff>
    </xdr:to>
    <xdr:grpSp>
      <xdr:nvGrpSpPr>
        <xdr:cNvPr id="1041" name="Group 17">
          <a:extLst>
            <a:ext uri="{FF2B5EF4-FFF2-40B4-BE49-F238E27FC236}">
              <a16:creationId xmlns="" xmlns:a16="http://schemas.microsoft.com/office/drawing/2014/main" id="{00000000-0008-0000-0400-000011040000}"/>
            </a:ext>
          </a:extLst>
        </xdr:cNvPr>
        <xdr:cNvGrpSpPr>
          <a:grpSpLocks/>
        </xdr:cNvGrpSpPr>
      </xdr:nvGrpSpPr>
      <xdr:grpSpPr bwMode="auto">
        <a:xfrm>
          <a:off x="9525" y="8677274"/>
          <a:ext cx="5934075" cy="485775"/>
          <a:chOff x="1" y="898"/>
          <a:chExt cx="623" cy="64"/>
        </a:xfrm>
      </xdr:grpSpPr>
      <xdr:sp macro="" textlink="">
        <xdr:nvSpPr>
          <xdr:cNvPr id="1035" name="Rectangle 11">
            <a:extLst>
              <a:ext uri="{FF2B5EF4-FFF2-40B4-BE49-F238E27FC236}">
                <a16:creationId xmlns="" xmlns:a16="http://schemas.microsoft.com/office/drawing/2014/main" id="{00000000-0008-0000-0400-00000B040000}"/>
              </a:ext>
            </a:extLst>
          </xdr:cNvPr>
          <xdr:cNvSpPr>
            <a:spLocks noChangeArrowheads="1"/>
          </xdr:cNvSpPr>
        </xdr:nvSpPr>
        <xdr:spPr bwMode="auto">
          <a:xfrm>
            <a:off x="1" y="898"/>
            <a:ext cx="623" cy="64"/>
          </a:xfrm>
          <a:prstGeom prst="rect">
            <a:avLst/>
          </a:prstGeom>
          <a:gradFill rotWithShape="1">
            <a:gsLst>
              <a:gs pos="0">
                <a:srgbClr val="C6D4E8">
                  <a:gamma/>
                  <a:tint val="0"/>
                  <a:invGamma/>
                </a:srgbClr>
              </a:gs>
              <a:gs pos="100000">
                <a:srgbClr val="C6D4E8"/>
              </a:gs>
            </a:gsLst>
            <a:lin ang="5400000" scaled="1"/>
          </a:gra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6" name="Text Box 12">
            <a:extLst>
              <a:ext uri="{FF2B5EF4-FFF2-40B4-BE49-F238E27FC236}">
                <a16:creationId xmlns="" xmlns:a16="http://schemas.microsoft.com/office/drawing/2014/main" id="{00000000-0008-0000-0400-00000C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" y="902"/>
            <a:ext cx="620" cy="59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32004" rIns="27432" bIns="0" anchor="t" upright="1"/>
          <a:lstStyle/>
          <a:p>
            <a:pPr algn="ctr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rebuchet MS"/>
              </a:rPr>
              <a:t>THANK YOU FOR YOUR BUSINESS!</a:t>
            </a:r>
          </a:p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Trebuchet MS"/>
              </a:rPr>
              <a:t>AGGUSAInvMas0108MAY19</a:t>
            </a:r>
          </a:p>
        </xdr:txBody>
      </xdr:sp>
    </xdr:grpSp>
    <xdr:clientData/>
  </xdr:twoCellAnchor>
  <xdr:twoCellAnchor editAs="oneCell">
    <xdr:from>
      <xdr:col>0</xdr:col>
      <xdr:colOff>95249</xdr:colOff>
      <xdr:row>0</xdr:row>
      <xdr:rowOff>59841</xdr:rowOff>
    </xdr:from>
    <xdr:to>
      <xdr:col>2</xdr:col>
      <xdr:colOff>238124</xdr:colOff>
      <xdr:row>1</xdr:row>
      <xdr:rowOff>205558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573AA594-BF56-44F6-9ED1-6039A9851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59841"/>
          <a:ext cx="1838325" cy="6886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257175</xdr:colOff>
      <xdr:row>0</xdr:row>
      <xdr:rowOff>238125</xdr:rowOff>
    </xdr:from>
    <xdr:to>
      <xdr:col>6</xdr:col>
      <xdr:colOff>828675</xdr:colOff>
      <xdr:row>1</xdr:row>
      <xdr:rowOff>171450</xdr:rowOff>
    </xdr:to>
    <xdr:sp macro="" textlink="">
      <xdr:nvSpPr>
        <xdr:cNvPr id="2" name="Text Box 3">
          <a:extLst>
            <a:ext uri="{FF2B5EF4-FFF2-40B4-BE49-F238E27FC236}">
              <a16:creationId xmlns="" xmlns:a16="http://schemas.microsoft.com/office/drawing/2014/main" id="{70F5F378-068E-44A8-ACFD-1429F666A6D2}"/>
            </a:ext>
          </a:extLst>
        </xdr:cNvPr>
        <xdr:cNvSpPr txBox="1">
          <a:spLocks noChangeArrowheads="1"/>
        </xdr:cNvSpPr>
      </xdr:nvSpPr>
      <xdr:spPr bwMode="auto">
        <a:xfrm>
          <a:off x="3657600" y="238125"/>
          <a:ext cx="2266950" cy="4762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3800" b="0" i="1" u="none" strike="noStrike" baseline="0">
              <a:solidFill>
                <a:schemeClr val="accent1">
                  <a:lumMod val="50000"/>
                </a:schemeClr>
              </a:solidFill>
              <a:latin typeface="Arial Narrow" panose="020B0606020202030204" pitchFamily="34" charset="0"/>
            </a:rPr>
            <a:t>Invoice</a:t>
          </a:r>
        </a:p>
      </xdr:txBody>
    </xdr:sp>
    <xdr:clientData/>
  </xdr:twoCellAnchor>
  <xdr:twoCellAnchor>
    <xdr:from>
      <xdr:col>2</xdr:col>
      <xdr:colOff>352425</xdr:colOff>
      <xdr:row>2</xdr:row>
      <xdr:rowOff>0</xdr:rowOff>
    </xdr:from>
    <xdr:to>
      <xdr:col>4</xdr:col>
      <xdr:colOff>171450</xdr:colOff>
      <xdr:row>2</xdr:row>
      <xdr:rowOff>57150</xdr:rowOff>
    </xdr:to>
    <xdr:sp macro="" textlink="">
      <xdr:nvSpPr>
        <xdr:cNvPr id="3" name="Text Box 5">
          <a:extLst>
            <a:ext uri="{FF2B5EF4-FFF2-40B4-BE49-F238E27FC236}">
              <a16:creationId xmlns="" xmlns:a16="http://schemas.microsoft.com/office/drawing/2014/main" id="{B233E6F6-FA81-47CB-8B3E-A1C298906B50}"/>
            </a:ext>
          </a:extLst>
        </xdr:cNvPr>
        <xdr:cNvSpPr txBox="1">
          <a:spLocks noChangeArrowheads="1"/>
        </xdr:cNvSpPr>
      </xdr:nvSpPr>
      <xdr:spPr bwMode="auto">
        <a:xfrm>
          <a:off x="2047875" y="752475"/>
          <a:ext cx="1524000" cy="571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9525</xdr:colOff>
      <xdr:row>39</xdr:row>
      <xdr:rowOff>0</xdr:rowOff>
    </xdr:from>
    <xdr:to>
      <xdr:col>7</xdr:col>
      <xdr:colOff>0</xdr:colOff>
      <xdr:row>42</xdr:row>
      <xdr:rowOff>9525</xdr:rowOff>
    </xdr:to>
    <xdr:grpSp>
      <xdr:nvGrpSpPr>
        <xdr:cNvPr id="4" name="Group 17">
          <a:extLst>
            <a:ext uri="{FF2B5EF4-FFF2-40B4-BE49-F238E27FC236}">
              <a16:creationId xmlns="" xmlns:a16="http://schemas.microsoft.com/office/drawing/2014/main" id="{4F05D7C2-2524-4C31-A09D-845F90171D21}"/>
            </a:ext>
          </a:extLst>
        </xdr:cNvPr>
        <xdr:cNvGrpSpPr>
          <a:grpSpLocks/>
        </xdr:cNvGrpSpPr>
      </xdr:nvGrpSpPr>
      <xdr:grpSpPr bwMode="auto">
        <a:xfrm>
          <a:off x="9525" y="8555182"/>
          <a:ext cx="5939270" cy="607002"/>
          <a:chOff x="1" y="898"/>
          <a:chExt cx="623" cy="64"/>
        </a:xfrm>
      </xdr:grpSpPr>
      <xdr:sp macro="" textlink="">
        <xdr:nvSpPr>
          <xdr:cNvPr id="5" name="Rectangle 11">
            <a:extLst>
              <a:ext uri="{FF2B5EF4-FFF2-40B4-BE49-F238E27FC236}">
                <a16:creationId xmlns="" xmlns:a16="http://schemas.microsoft.com/office/drawing/2014/main" id="{5802CB93-B9E3-48E5-869E-C3CE91AB4545}"/>
              </a:ext>
            </a:extLst>
          </xdr:cNvPr>
          <xdr:cNvSpPr>
            <a:spLocks noChangeArrowheads="1"/>
          </xdr:cNvSpPr>
        </xdr:nvSpPr>
        <xdr:spPr bwMode="auto">
          <a:xfrm>
            <a:off x="1" y="898"/>
            <a:ext cx="623" cy="64"/>
          </a:xfrm>
          <a:prstGeom prst="rect">
            <a:avLst/>
          </a:prstGeom>
          <a:gradFill rotWithShape="1">
            <a:gsLst>
              <a:gs pos="0">
                <a:srgbClr val="C6D4E8">
                  <a:gamma/>
                  <a:tint val="0"/>
                  <a:invGamma/>
                </a:srgbClr>
              </a:gs>
              <a:gs pos="100000">
                <a:srgbClr val="C6D4E8"/>
              </a:gs>
            </a:gsLst>
            <a:lin ang="5400000" scaled="1"/>
          </a:gra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Text Box 12">
            <a:extLst>
              <a:ext uri="{FF2B5EF4-FFF2-40B4-BE49-F238E27FC236}">
                <a16:creationId xmlns="" xmlns:a16="http://schemas.microsoft.com/office/drawing/2014/main" id="{1E4167CB-02DC-4CD8-87B0-876ECBCEF67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" y="906"/>
            <a:ext cx="620" cy="48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32004" rIns="27432" bIns="0" anchor="t" upright="1"/>
          <a:lstStyle/>
          <a:p>
            <a:pPr algn="ctr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rebuchet MS"/>
              </a:rPr>
              <a:t>THANK YOU FOR YOUR BUSINESS!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800" b="0" i="0" baseline="0">
                <a:effectLst/>
                <a:latin typeface="+mn-lt"/>
                <a:ea typeface="+mn-ea"/>
                <a:cs typeface="+mn-cs"/>
              </a:rPr>
              <a:t>AGGUSAInvMas0108MAY19</a:t>
            </a:r>
            <a:endParaRPr lang="en-US">
              <a:effectLst/>
            </a:endParaRPr>
          </a:p>
          <a:p>
            <a:pPr algn="l" rtl="0">
              <a:defRPr sz="1000"/>
            </a:pPr>
            <a:endParaRPr lang="en-US" sz="1000" b="1" i="0" u="none" strike="noStrike" baseline="0">
              <a:solidFill>
                <a:srgbClr val="000000"/>
              </a:solidFill>
              <a:latin typeface="Trebuchet MS"/>
            </a:endParaRPr>
          </a:p>
        </xdr:txBody>
      </xdr:sp>
    </xdr:grpSp>
    <xdr:clientData/>
  </xdr:twoCellAnchor>
  <xdr:twoCellAnchor editAs="oneCell">
    <xdr:from>
      <xdr:col>0</xdr:col>
      <xdr:colOff>95249</xdr:colOff>
      <xdr:row>0</xdr:row>
      <xdr:rowOff>59841</xdr:rowOff>
    </xdr:from>
    <xdr:to>
      <xdr:col>2</xdr:col>
      <xdr:colOff>238124</xdr:colOff>
      <xdr:row>1</xdr:row>
      <xdr:rowOff>205558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B3AAD639-8349-45B4-BEAA-5E908167D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59841"/>
          <a:ext cx="1838325" cy="6886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257175</xdr:colOff>
      <xdr:row>0</xdr:row>
      <xdr:rowOff>238125</xdr:rowOff>
    </xdr:from>
    <xdr:to>
      <xdr:col>6</xdr:col>
      <xdr:colOff>828675</xdr:colOff>
      <xdr:row>1</xdr:row>
      <xdr:rowOff>171450</xdr:rowOff>
    </xdr:to>
    <xdr:sp macro="" textlink="">
      <xdr:nvSpPr>
        <xdr:cNvPr id="2" name="Text Box 3">
          <a:extLst>
            <a:ext uri="{FF2B5EF4-FFF2-40B4-BE49-F238E27FC236}">
              <a16:creationId xmlns="" xmlns:a16="http://schemas.microsoft.com/office/drawing/2014/main" id="{73659156-769B-4000-9CE4-C1A4072FBE91}"/>
            </a:ext>
          </a:extLst>
        </xdr:cNvPr>
        <xdr:cNvSpPr txBox="1">
          <a:spLocks noChangeArrowheads="1"/>
        </xdr:cNvSpPr>
      </xdr:nvSpPr>
      <xdr:spPr bwMode="auto">
        <a:xfrm>
          <a:off x="3657600" y="238125"/>
          <a:ext cx="2266950" cy="4762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3800" b="0" i="1" u="none" strike="noStrike" baseline="0">
              <a:solidFill>
                <a:schemeClr val="accent1">
                  <a:lumMod val="50000"/>
                </a:schemeClr>
              </a:solidFill>
              <a:latin typeface="Arial Narrow" panose="020B0606020202030204" pitchFamily="34" charset="0"/>
            </a:rPr>
            <a:t>Invoice</a:t>
          </a:r>
        </a:p>
      </xdr:txBody>
    </xdr:sp>
    <xdr:clientData/>
  </xdr:twoCellAnchor>
  <xdr:twoCellAnchor>
    <xdr:from>
      <xdr:col>2</xdr:col>
      <xdr:colOff>352425</xdr:colOff>
      <xdr:row>2</xdr:row>
      <xdr:rowOff>0</xdr:rowOff>
    </xdr:from>
    <xdr:to>
      <xdr:col>4</xdr:col>
      <xdr:colOff>171450</xdr:colOff>
      <xdr:row>2</xdr:row>
      <xdr:rowOff>57150</xdr:rowOff>
    </xdr:to>
    <xdr:sp macro="" textlink="">
      <xdr:nvSpPr>
        <xdr:cNvPr id="3" name="Text Box 5">
          <a:extLst>
            <a:ext uri="{FF2B5EF4-FFF2-40B4-BE49-F238E27FC236}">
              <a16:creationId xmlns="" xmlns:a16="http://schemas.microsoft.com/office/drawing/2014/main" id="{0DAB5994-0752-41F3-A024-448B4DF09901}"/>
            </a:ext>
          </a:extLst>
        </xdr:cNvPr>
        <xdr:cNvSpPr txBox="1">
          <a:spLocks noChangeArrowheads="1"/>
        </xdr:cNvSpPr>
      </xdr:nvSpPr>
      <xdr:spPr bwMode="auto">
        <a:xfrm>
          <a:off x="2047875" y="752475"/>
          <a:ext cx="1524000" cy="571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9525</xdr:colOff>
      <xdr:row>39</xdr:row>
      <xdr:rowOff>0</xdr:rowOff>
    </xdr:from>
    <xdr:to>
      <xdr:col>7</xdr:col>
      <xdr:colOff>0</xdr:colOff>
      <xdr:row>42</xdr:row>
      <xdr:rowOff>87457</xdr:rowOff>
    </xdr:to>
    <xdr:grpSp>
      <xdr:nvGrpSpPr>
        <xdr:cNvPr id="4" name="Group 17">
          <a:extLst>
            <a:ext uri="{FF2B5EF4-FFF2-40B4-BE49-F238E27FC236}">
              <a16:creationId xmlns="" xmlns:a16="http://schemas.microsoft.com/office/drawing/2014/main" id="{0EA658D4-30FA-4F5A-9D43-F48BDA7B2B7B}"/>
            </a:ext>
          </a:extLst>
        </xdr:cNvPr>
        <xdr:cNvGrpSpPr>
          <a:grpSpLocks/>
        </xdr:cNvGrpSpPr>
      </xdr:nvGrpSpPr>
      <xdr:grpSpPr bwMode="auto">
        <a:xfrm>
          <a:off x="9525" y="8555182"/>
          <a:ext cx="5939270" cy="607002"/>
          <a:chOff x="1" y="898"/>
          <a:chExt cx="623" cy="64"/>
        </a:xfrm>
      </xdr:grpSpPr>
      <xdr:sp macro="" textlink="">
        <xdr:nvSpPr>
          <xdr:cNvPr id="5" name="Rectangle 11">
            <a:extLst>
              <a:ext uri="{FF2B5EF4-FFF2-40B4-BE49-F238E27FC236}">
                <a16:creationId xmlns="" xmlns:a16="http://schemas.microsoft.com/office/drawing/2014/main" id="{A2A62D8F-837B-4A71-AB58-661996E10F0B}"/>
              </a:ext>
            </a:extLst>
          </xdr:cNvPr>
          <xdr:cNvSpPr>
            <a:spLocks noChangeArrowheads="1"/>
          </xdr:cNvSpPr>
        </xdr:nvSpPr>
        <xdr:spPr bwMode="auto">
          <a:xfrm>
            <a:off x="1" y="898"/>
            <a:ext cx="623" cy="64"/>
          </a:xfrm>
          <a:prstGeom prst="rect">
            <a:avLst/>
          </a:prstGeom>
          <a:gradFill rotWithShape="1">
            <a:gsLst>
              <a:gs pos="0">
                <a:srgbClr val="C6D4E8">
                  <a:gamma/>
                  <a:tint val="0"/>
                  <a:invGamma/>
                </a:srgbClr>
              </a:gs>
              <a:gs pos="100000">
                <a:srgbClr val="C6D4E8"/>
              </a:gs>
            </a:gsLst>
            <a:lin ang="5400000" scaled="1"/>
          </a:gra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Text Box 12">
            <a:extLst>
              <a:ext uri="{FF2B5EF4-FFF2-40B4-BE49-F238E27FC236}">
                <a16:creationId xmlns="" xmlns:a16="http://schemas.microsoft.com/office/drawing/2014/main" id="{86E10AEB-CC1E-4BEA-9502-FDC91279A0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" y="906"/>
            <a:ext cx="620" cy="48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32004" rIns="27432" bIns="0" anchor="t" upright="1"/>
          <a:lstStyle/>
          <a:p>
            <a:pPr algn="ctr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rebuchet MS"/>
              </a:rPr>
              <a:t>THANK YOU FOR YOUR BUSINESS!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800" b="0" i="0" baseline="0">
                <a:effectLst/>
                <a:latin typeface="+mn-lt"/>
                <a:ea typeface="+mn-ea"/>
                <a:cs typeface="+mn-cs"/>
              </a:rPr>
              <a:t>AGGUSAInvMas0108MAY19</a:t>
            </a:r>
            <a:endParaRPr lang="en-US">
              <a:effectLst/>
            </a:endParaRPr>
          </a:p>
          <a:p>
            <a:pPr algn="l" rtl="0">
              <a:defRPr sz="1000"/>
            </a:pPr>
            <a:endParaRPr lang="en-US" sz="1000" b="1" i="0" u="none" strike="noStrike" baseline="0">
              <a:solidFill>
                <a:srgbClr val="000000"/>
              </a:solidFill>
              <a:latin typeface="Trebuchet MS"/>
            </a:endParaRPr>
          </a:p>
        </xdr:txBody>
      </xdr:sp>
    </xdr:grpSp>
    <xdr:clientData/>
  </xdr:twoCellAnchor>
  <xdr:twoCellAnchor editAs="oneCell">
    <xdr:from>
      <xdr:col>0</xdr:col>
      <xdr:colOff>95249</xdr:colOff>
      <xdr:row>0</xdr:row>
      <xdr:rowOff>59841</xdr:rowOff>
    </xdr:from>
    <xdr:to>
      <xdr:col>2</xdr:col>
      <xdr:colOff>238124</xdr:colOff>
      <xdr:row>1</xdr:row>
      <xdr:rowOff>205558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2F734A05-69CF-4DC1-AC7F-E0FB0505D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59841"/>
          <a:ext cx="1838325" cy="6886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257175</xdr:colOff>
      <xdr:row>0</xdr:row>
      <xdr:rowOff>238125</xdr:rowOff>
    </xdr:from>
    <xdr:to>
      <xdr:col>6</xdr:col>
      <xdr:colOff>828675</xdr:colOff>
      <xdr:row>1</xdr:row>
      <xdr:rowOff>171450</xdr:rowOff>
    </xdr:to>
    <xdr:sp macro="" textlink="">
      <xdr:nvSpPr>
        <xdr:cNvPr id="2" name="Text Box 3">
          <a:extLst>
            <a:ext uri="{FF2B5EF4-FFF2-40B4-BE49-F238E27FC236}">
              <a16:creationId xmlns="" xmlns:a16="http://schemas.microsoft.com/office/drawing/2014/main" id="{D733CF22-62F6-4C1B-84A9-E4A909DF4848}"/>
            </a:ext>
          </a:extLst>
        </xdr:cNvPr>
        <xdr:cNvSpPr txBox="1">
          <a:spLocks noChangeArrowheads="1"/>
        </xdr:cNvSpPr>
      </xdr:nvSpPr>
      <xdr:spPr bwMode="auto">
        <a:xfrm>
          <a:off x="3657600" y="238125"/>
          <a:ext cx="2266950" cy="4762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3800" b="0" i="1" u="none" strike="noStrike" baseline="0">
              <a:solidFill>
                <a:schemeClr val="accent1">
                  <a:lumMod val="50000"/>
                </a:schemeClr>
              </a:solidFill>
              <a:latin typeface="Arial Narrow" panose="020B0606020202030204" pitchFamily="34" charset="0"/>
            </a:rPr>
            <a:t>Invoice</a:t>
          </a:r>
        </a:p>
      </xdr:txBody>
    </xdr:sp>
    <xdr:clientData/>
  </xdr:twoCellAnchor>
  <xdr:twoCellAnchor>
    <xdr:from>
      <xdr:col>2</xdr:col>
      <xdr:colOff>352425</xdr:colOff>
      <xdr:row>2</xdr:row>
      <xdr:rowOff>0</xdr:rowOff>
    </xdr:from>
    <xdr:to>
      <xdr:col>4</xdr:col>
      <xdr:colOff>171450</xdr:colOff>
      <xdr:row>2</xdr:row>
      <xdr:rowOff>57150</xdr:rowOff>
    </xdr:to>
    <xdr:sp macro="" textlink="">
      <xdr:nvSpPr>
        <xdr:cNvPr id="3" name="Text Box 5">
          <a:extLst>
            <a:ext uri="{FF2B5EF4-FFF2-40B4-BE49-F238E27FC236}">
              <a16:creationId xmlns="" xmlns:a16="http://schemas.microsoft.com/office/drawing/2014/main" id="{A3237311-5198-450F-8C7C-7E2723DB5C14}"/>
            </a:ext>
          </a:extLst>
        </xdr:cNvPr>
        <xdr:cNvSpPr txBox="1">
          <a:spLocks noChangeArrowheads="1"/>
        </xdr:cNvSpPr>
      </xdr:nvSpPr>
      <xdr:spPr bwMode="auto">
        <a:xfrm>
          <a:off x="2047875" y="752475"/>
          <a:ext cx="1524000" cy="571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9525</xdr:colOff>
      <xdr:row>38</xdr:row>
      <xdr:rowOff>167785</xdr:rowOff>
    </xdr:from>
    <xdr:to>
      <xdr:col>6</xdr:col>
      <xdr:colOff>849923</xdr:colOff>
      <xdr:row>41</xdr:row>
      <xdr:rowOff>53486</xdr:rowOff>
    </xdr:to>
    <xdr:grpSp>
      <xdr:nvGrpSpPr>
        <xdr:cNvPr id="4" name="Group 17">
          <a:extLst>
            <a:ext uri="{FF2B5EF4-FFF2-40B4-BE49-F238E27FC236}">
              <a16:creationId xmlns="" xmlns:a16="http://schemas.microsoft.com/office/drawing/2014/main" id="{6D7F05DE-D649-40C5-927D-FF1DCB9BB8F6}"/>
            </a:ext>
          </a:extLst>
        </xdr:cNvPr>
        <xdr:cNvGrpSpPr>
          <a:grpSpLocks/>
        </xdr:cNvGrpSpPr>
      </xdr:nvGrpSpPr>
      <xdr:grpSpPr bwMode="auto">
        <a:xfrm>
          <a:off x="9525" y="8593747"/>
          <a:ext cx="5947263" cy="479181"/>
          <a:chOff x="1" y="898"/>
          <a:chExt cx="623" cy="64"/>
        </a:xfrm>
      </xdr:grpSpPr>
      <xdr:sp macro="" textlink="">
        <xdr:nvSpPr>
          <xdr:cNvPr id="5" name="Rectangle 11">
            <a:extLst>
              <a:ext uri="{FF2B5EF4-FFF2-40B4-BE49-F238E27FC236}">
                <a16:creationId xmlns="" xmlns:a16="http://schemas.microsoft.com/office/drawing/2014/main" id="{FAA3A257-28A4-49F3-88B0-93363E54D4AA}"/>
              </a:ext>
            </a:extLst>
          </xdr:cNvPr>
          <xdr:cNvSpPr>
            <a:spLocks noChangeArrowheads="1"/>
          </xdr:cNvSpPr>
        </xdr:nvSpPr>
        <xdr:spPr bwMode="auto">
          <a:xfrm>
            <a:off x="1" y="898"/>
            <a:ext cx="623" cy="64"/>
          </a:xfrm>
          <a:prstGeom prst="rect">
            <a:avLst/>
          </a:prstGeom>
          <a:gradFill rotWithShape="1">
            <a:gsLst>
              <a:gs pos="0">
                <a:srgbClr val="C6D4E8">
                  <a:gamma/>
                  <a:tint val="0"/>
                  <a:invGamma/>
                </a:srgbClr>
              </a:gs>
              <a:gs pos="100000">
                <a:srgbClr val="C6D4E8"/>
              </a:gs>
            </a:gsLst>
            <a:lin ang="5400000" scaled="1"/>
          </a:gra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Text Box 12">
            <a:extLst>
              <a:ext uri="{FF2B5EF4-FFF2-40B4-BE49-F238E27FC236}">
                <a16:creationId xmlns="" xmlns:a16="http://schemas.microsoft.com/office/drawing/2014/main" id="{1D31BB4C-DF48-48D3-9CCA-F9281CC158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" y="902"/>
            <a:ext cx="620" cy="59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32004" rIns="27432" bIns="0" anchor="t" upright="1"/>
          <a:lstStyle/>
          <a:p>
            <a:pPr algn="ctr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rebuchet MS"/>
              </a:rPr>
              <a:t>THANK YOU FOR YOUR BUSINESS!</a:t>
            </a:r>
          </a:p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Trebuchet MS"/>
              </a:rPr>
              <a:t>AGGUSAInvMas0108MAY19</a:t>
            </a:r>
          </a:p>
        </xdr:txBody>
      </xdr:sp>
    </xdr:grpSp>
    <xdr:clientData/>
  </xdr:twoCellAnchor>
  <xdr:twoCellAnchor editAs="oneCell">
    <xdr:from>
      <xdr:col>0</xdr:col>
      <xdr:colOff>95249</xdr:colOff>
      <xdr:row>0</xdr:row>
      <xdr:rowOff>59841</xdr:rowOff>
    </xdr:from>
    <xdr:to>
      <xdr:col>2</xdr:col>
      <xdr:colOff>238124</xdr:colOff>
      <xdr:row>1</xdr:row>
      <xdr:rowOff>205558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3FE738B5-D26A-465B-86D1-36FE0F358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59841"/>
          <a:ext cx="1838325" cy="6886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257175</xdr:colOff>
      <xdr:row>0</xdr:row>
      <xdr:rowOff>238125</xdr:rowOff>
    </xdr:from>
    <xdr:to>
      <xdr:col>6</xdr:col>
      <xdr:colOff>828675</xdr:colOff>
      <xdr:row>1</xdr:row>
      <xdr:rowOff>171450</xdr:rowOff>
    </xdr:to>
    <xdr:sp macro="" textlink="">
      <xdr:nvSpPr>
        <xdr:cNvPr id="2" name="Text Box 3">
          <a:extLst>
            <a:ext uri="{FF2B5EF4-FFF2-40B4-BE49-F238E27FC236}">
              <a16:creationId xmlns="" xmlns:a16="http://schemas.microsoft.com/office/drawing/2014/main" id="{917C1B17-CE2A-46AB-B293-48A5AB133A2F}"/>
            </a:ext>
          </a:extLst>
        </xdr:cNvPr>
        <xdr:cNvSpPr txBox="1">
          <a:spLocks noChangeArrowheads="1"/>
        </xdr:cNvSpPr>
      </xdr:nvSpPr>
      <xdr:spPr bwMode="auto">
        <a:xfrm>
          <a:off x="3657600" y="238125"/>
          <a:ext cx="2266950" cy="4762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3800" b="0" i="1" u="none" strike="noStrike" baseline="0">
              <a:solidFill>
                <a:schemeClr val="accent1">
                  <a:lumMod val="50000"/>
                </a:schemeClr>
              </a:solidFill>
              <a:latin typeface="Arial Narrow" panose="020B0606020202030204" pitchFamily="34" charset="0"/>
            </a:rPr>
            <a:t>Invoice</a:t>
          </a:r>
        </a:p>
      </xdr:txBody>
    </xdr:sp>
    <xdr:clientData/>
  </xdr:twoCellAnchor>
  <xdr:twoCellAnchor>
    <xdr:from>
      <xdr:col>2</xdr:col>
      <xdr:colOff>352425</xdr:colOff>
      <xdr:row>2</xdr:row>
      <xdr:rowOff>0</xdr:rowOff>
    </xdr:from>
    <xdr:to>
      <xdr:col>4</xdr:col>
      <xdr:colOff>171450</xdr:colOff>
      <xdr:row>2</xdr:row>
      <xdr:rowOff>57150</xdr:rowOff>
    </xdr:to>
    <xdr:sp macro="" textlink="">
      <xdr:nvSpPr>
        <xdr:cNvPr id="3" name="Text Box 5">
          <a:extLst>
            <a:ext uri="{FF2B5EF4-FFF2-40B4-BE49-F238E27FC236}">
              <a16:creationId xmlns="" xmlns:a16="http://schemas.microsoft.com/office/drawing/2014/main" id="{18CB83A0-0ECB-4796-9C70-E09C6C424925}"/>
            </a:ext>
          </a:extLst>
        </xdr:cNvPr>
        <xdr:cNvSpPr txBox="1">
          <a:spLocks noChangeArrowheads="1"/>
        </xdr:cNvSpPr>
      </xdr:nvSpPr>
      <xdr:spPr bwMode="auto">
        <a:xfrm>
          <a:off x="2047875" y="752475"/>
          <a:ext cx="1524000" cy="571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9525</xdr:colOff>
      <xdr:row>40</xdr:row>
      <xdr:rowOff>123824</xdr:rowOff>
    </xdr:from>
    <xdr:to>
      <xdr:col>7</xdr:col>
      <xdr:colOff>0</xdr:colOff>
      <xdr:row>43</xdr:row>
      <xdr:rowOff>76199</xdr:rowOff>
    </xdr:to>
    <xdr:grpSp>
      <xdr:nvGrpSpPr>
        <xdr:cNvPr id="4" name="Group 17">
          <a:extLst>
            <a:ext uri="{FF2B5EF4-FFF2-40B4-BE49-F238E27FC236}">
              <a16:creationId xmlns="" xmlns:a16="http://schemas.microsoft.com/office/drawing/2014/main" id="{629EB352-3ED2-48F7-A99A-602101B661AE}"/>
            </a:ext>
          </a:extLst>
        </xdr:cNvPr>
        <xdr:cNvGrpSpPr>
          <a:grpSpLocks/>
        </xdr:cNvGrpSpPr>
      </xdr:nvGrpSpPr>
      <xdr:grpSpPr bwMode="auto">
        <a:xfrm>
          <a:off x="9525" y="8677274"/>
          <a:ext cx="5934075" cy="485775"/>
          <a:chOff x="1" y="898"/>
          <a:chExt cx="623" cy="64"/>
        </a:xfrm>
      </xdr:grpSpPr>
      <xdr:sp macro="" textlink="">
        <xdr:nvSpPr>
          <xdr:cNvPr id="5" name="Rectangle 11">
            <a:extLst>
              <a:ext uri="{FF2B5EF4-FFF2-40B4-BE49-F238E27FC236}">
                <a16:creationId xmlns="" xmlns:a16="http://schemas.microsoft.com/office/drawing/2014/main" id="{FB11B9BB-EF34-4123-8CB4-DC978B9E3AFB}"/>
              </a:ext>
            </a:extLst>
          </xdr:cNvPr>
          <xdr:cNvSpPr>
            <a:spLocks noChangeArrowheads="1"/>
          </xdr:cNvSpPr>
        </xdr:nvSpPr>
        <xdr:spPr bwMode="auto">
          <a:xfrm>
            <a:off x="1" y="898"/>
            <a:ext cx="623" cy="64"/>
          </a:xfrm>
          <a:prstGeom prst="rect">
            <a:avLst/>
          </a:prstGeom>
          <a:gradFill rotWithShape="1">
            <a:gsLst>
              <a:gs pos="0">
                <a:srgbClr val="C6D4E8">
                  <a:gamma/>
                  <a:tint val="0"/>
                  <a:invGamma/>
                </a:srgbClr>
              </a:gs>
              <a:gs pos="100000">
                <a:srgbClr val="C6D4E8"/>
              </a:gs>
            </a:gsLst>
            <a:lin ang="5400000" scaled="1"/>
          </a:gra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Text Box 12">
            <a:extLst>
              <a:ext uri="{FF2B5EF4-FFF2-40B4-BE49-F238E27FC236}">
                <a16:creationId xmlns="" xmlns:a16="http://schemas.microsoft.com/office/drawing/2014/main" id="{3D7EB39F-4FC7-4F8E-9CAF-C1BCE756CA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" y="902"/>
            <a:ext cx="620" cy="59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32004" rIns="27432" bIns="0" anchor="t" upright="1"/>
          <a:lstStyle/>
          <a:p>
            <a:pPr algn="ctr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rebuchet MS"/>
              </a:rPr>
              <a:t>THANK YOU FOR YOUR BUSINESS!</a:t>
            </a:r>
          </a:p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Trebuchet MS"/>
              </a:rPr>
              <a:t>AGGUSAInvMas0108MAY19</a:t>
            </a:r>
          </a:p>
        </xdr:txBody>
      </xdr:sp>
    </xdr:grpSp>
    <xdr:clientData/>
  </xdr:twoCellAnchor>
  <xdr:twoCellAnchor editAs="oneCell">
    <xdr:from>
      <xdr:col>0</xdr:col>
      <xdr:colOff>95249</xdr:colOff>
      <xdr:row>0</xdr:row>
      <xdr:rowOff>59841</xdr:rowOff>
    </xdr:from>
    <xdr:to>
      <xdr:col>2</xdr:col>
      <xdr:colOff>238124</xdr:colOff>
      <xdr:row>1</xdr:row>
      <xdr:rowOff>205558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EDF82037-FD5C-49DE-8F95-AF4464F06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59841"/>
          <a:ext cx="1838325" cy="6886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257175</xdr:colOff>
      <xdr:row>0</xdr:row>
      <xdr:rowOff>238125</xdr:rowOff>
    </xdr:from>
    <xdr:to>
      <xdr:col>6</xdr:col>
      <xdr:colOff>828675</xdr:colOff>
      <xdr:row>1</xdr:row>
      <xdr:rowOff>171450</xdr:rowOff>
    </xdr:to>
    <xdr:sp macro="" textlink="">
      <xdr:nvSpPr>
        <xdr:cNvPr id="2" name="Text Box 3">
          <a:extLst>
            <a:ext uri="{FF2B5EF4-FFF2-40B4-BE49-F238E27FC236}">
              <a16:creationId xmlns="" xmlns:a16="http://schemas.microsoft.com/office/drawing/2014/main" id="{D733CF22-62F6-4C1B-84A9-E4A909DF4848}"/>
            </a:ext>
          </a:extLst>
        </xdr:cNvPr>
        <xdr:cNvSpPr txBox="1">
          <a:spLocks noChangeArrowheads="1"/>
        </xdr:cNvSpPr>
      </xdr:nvSpPr>
      <xdr:spPr bwMode="auto">
        <a:xfrm>
          <a:off x="3657600" y="238125"/>
          <a:ext cx="2266950" cy="4762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3800" b="0" i="1" u="none" strike="noStrike" baseline="0">
              <a:solidFill>
                <a:schemeClr val="accent1">
                  <a:lumMod val="50000"/>
                </a:schemeClr>
              </a:solidFill>
              <a:latin typeface="Arial Narrow" panose="020B0606020202030204" pitchFamily="34" charset="0"/>
            </a:rPr>
            <a:t>Invoice</a:t>
          </a:r>
        </a:p>
      </xdr:txBody>
    </xdr:sp>
    <xdr:clientData/>
  </xdr:twoCellAnchor>
  <xdr:twoCellAnchor>
    <xdr:from>
      <xdr:col>2</xdr:col>
      <xdr:colOff>352425</xdr:colOff>
      <xdr:row>2</xdr:row>
      <xdr:rowOff>0</xdr:rowOff>
    </xdr:from>
    <xdr:to>
      <xdr:col>4</xdr:col>
      <xdr:colOff>171450</xdr:colOff>
      <xdr:row>2</xdr:row>
      <xdr:rowOff>57150</xdr:rowOff>
    </xdr:to>
    <xdr:sp macro="" textlink="">
      <xdr:nvSpPr>
        <xdr:cNvPr id="3" name="Text Box 5">
          <a:extLst>
            <a:ext uri="{FF2B5EF4-FFF2-40B4-BE49-F238E27FC236}">
              <a16:creationId xmlns="" xmlns:a16="http://schemas.microsoft.com/office/drawing/2014/main" id="{A3237311-5198-450F-8C7C-7E2723DB5C14}"/>
            </a:ext>
          </a:extLst>
        </xdr:cNvPr>
        <xdr:cNvSpPr txBox="1">
          <a:spLocks noChangeArrowheads="1"/>
        </xdr:cNvSpPr>
      </xdr:nvSpPr>
      <xdr:spPr bwMode="auto">
        <a:xfrm>
          <a:off x="2047875" y="752475"/>
          <a:ext cx="1524000" cy="571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9525</xdr:colOff>
      <xdr:row>39</xdr:row>
      <xdr:rowOff>145805</xdr:rowOff>
    </xdr:from>
    <xdr:to>
      <xdr:col>7</xdr:col>
      <xdr:colOff>2198</xdr:colOff>
      <xdr:row>42</xdr:row>
      <xdr:rowOff>31505</xdr:rowOff>
    </xdr:to>
    <xdr:grpSp>
      <xdr:nvGrpSpPr>
        <xdr:cNvPr id="4" name="Group 17">
          <a:extLst>
            <a:ext uri="{FF2B5EF4-FFF2-40B4-BE49-F238E27FC236}">
              <a16:creationId xmlns="" xmlns:a16="http://schemas.microsoft.com/office/drawing/2014/main" id="{6D7F05DE-D649-40C5-927D-FF1DCB9BB8F6}"/>
            </a:ext>
          </a:extLst>
        </xdr:cNvPr>
        <xdr:cNvGrpSpPr>
          <a:grpSpLocks/>
        </xdr:cNvGrpSpPr>
      </xdr:nvGrpSpPr>
      <xdr:grpSpPr bwMode="auto">
        <a:xfrm>
          <a:off x="9525" y="8593747"/>
          <a:ext cx="5949461" cy="479181"/>
          <a:chOff x="1" y="898"/>
          <a:chExt cx="623" cy="64"/>
        </a:xfrm>
      </xdr:grpSpPr>
      <xdr:sp macro="" textlink="">
        <xdr:nvSpPr>
          <xdr:cNvPr id="5" name="Rectangle 11">
            <a:extLst>
              <a:ext uri="{FF2B5EF4-FFF2-40B4-BE49-F238E27FC236}">
                <a16:creationId xmlns="" xmlns:a16="http://schemas.microsoft.com/office/drawing/2014/main" id="{FAA3A257-28A4-49F3-88B0-93363E54D4AA}"/>
              </a:ext>
            </a:extLst>
          </xdr:cNvPr>
          <xdr:cNvSpPr>
            <a:spLocks noChangeArrowheads="1"/>
          </xdr:cNvSpPr>
        </xdr:nvSpPr>
        <xdr:spPr bwMode="auto">
          <a:xfrm>
            <a:off x="1" y="898"/>
            <a:ext cx="623" cy="64"/>
          </a:xfrm>
          <a:prstGeom prst="rect">
            <a:avLst/>
          </a:prstGeom>
          <a:gradFill rotWithShape="1">
            <a:gsLst>
              <a:gs pos="0">
                <a:srgbClr val="C6D4E8">
                  <a:gamma/>
                  <a:tint val="0"/>
                  <a:invGamma/>
                </a:srgbClr>
              </a:gs>
              <a:gs pos="100000">
                <a:srgbClr val="C6D4E8"/>
              </a:gs>
            </a:gsLst>
            <a:lin ang="5400000" scaled="1"/>
          </a:gra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Text Box 12">
            <a:extLst>
              <a:ext uri="{FF2B5EF4-FFF2-40B4-BE49-F238E27FC236}">
                <a16:creationId xmlns="" xmlns:a16="http://schemas.microsoft.com/office/drawing/2014/main" id="{1D31BB4C-DF48-48D3-9CCA-F9281CC158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" y="902"/>
            <a:ext cx="620" cy="59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32004" rIns="27432" bIns="0" anchor="t" upright="1"/>
          <a:lstStyle/>
          <a:p>
            <a:pPr algn="ctr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rebuchet MS"/>
              </a:rPr>
              <a:t>THANK YOU FOR YOUR BUSINESS!</a:t>
            </a:r>
          </a:p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Trebuchet MS"/>
              </a:rPr>
              <a:t>AGGUSAInvMas0108MAY19</a:t>
            </a:r>
          </a:p>
        </xdr:txBody>
      </xdr:sp>
    </xdr:grpSp>
    <xdr:clientData/>
  </xdr:twoCellAnchor>
  <xdr:twoCellAnchor editAs="oneCell">
    <xdr:from>
      <xdr:col>0</xdr:col>
      <xdr:colOff>95249</xdr:colOff>
      <xdr:row>0</xdr:row>
      <xdr:rowOff>59841</xdr:rowOff>
    </xdr:from>
    <xdr:to>
      <xdr:col>2</xdr:col>
      <xdr:colOff>238124</xdr:colOff>
      <xdr:row>1</xdr:row>
      <xdr:rowOff>205558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3FE738B5-D26A-465B-86D1-36FE0F358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59841"/>
          <a:ext cx="1838325" cy="688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al.adams@aviaglobalgroup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hal.adams@aviaglobalgroup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hal.adams@aviaglobalgroup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hal.adams@aviaglobalgroup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hal.adams@aviaglobalgroup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hal.adams@aviaglobalgroup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hal.adams@aviaglobal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XFA69"/>
  <sheetViews>
    <sheetView tabSelected="1" topLeftCell="D1" workbookViewId="0">
      <pane ySplit="2" topLeftCell="A21" activePane="bottomLeft" state="frozen"/>
      <selection activeCell="C1" sqref="C1"/>
      <selection pane="bottomLeft" activeCell="D45" sqref="D45"/>
    </sheetView>
  </sheetViews>
  <sheetFormatPr defaultColWidth="8.7109375" defaultRowHeight="15" x14ac:dyDescent="0.25"/>
  <cols>
    <col min="1" max="1" width="8.5703125" style="79" customWidth="1"/>
    <col min="2" max="2" width="11.42578125" style="79" bestFit="1" customWidth="1"/>
    <col min="3" max="3" width="12.28515625" style="78" customWidth="1"/>
    <col min="4" max="4" width="15.42578125" style="79" customWidth="1"/>
    <col min="5" max="5" width="24.28515625" style="79" bestFit="1" customWidth="1"/>
    <col min="6" max="6" width="6.5703125" style="87" bestFit="1" customWidth="1"/>
    <col min="7" max="7" width="31.28515625" style="88" bestFit="1" customWidth="1"/>
    <col min="8" max="8" width="17.5703125" style="89" customWidth="1"/>
    <col min="9" max="9" width="14.42578125" style="79" bestFit="1" customWidth="1"/>
    <col min="10" max="10" width="15.28515625" style="89" bestFit="1" customWidth="1"/>
    <col min="11" max="11" width="14.140625" style="78" customWidth="1"/>
    <col min="12" max="12" width="76" style="79" customWidth="1"/>
    <col min="13" max="13" width="11.5703125" style="79" bestFit="1" customWidth="1"/>
    <col min="14" max="15" width="8.7109375" style="79"/>
    <col min="16" max="16" width="8.7109375" style="80"/>
    <col min="17" max="17" width="9.42578125" style="80" bestFit="1" customWidth="1"/>
    <col min="18" max="24" width="8.7109375" style="80"/>
    <col min="25" max="25" width="12.28515625" style="80" bestFit="1" customWidth="1"/>
    <col min="26" max="26" width="8.7109375" style="80"/>
    <col min="27" max="16384" width="8.7109375" style="79"/>
  </cols>
  <sheetData>
    <row r="1" spans="1:26" ht="18.75" x14ac:dyDescent="0.3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26" s="198" customFormat="1" ht="12" x14ac:dyDescent="0.2">
      <c r="A2" s="192"/>
      <c r="B2" s="192" t="s">
        <v>62</v>
      </c>
      <c r="C2" s="192" t="s">
        <v>63</v>
      </c>
      <c r="D2" s="193" t="s">
        <v>64</v>
      </c>
      <c r="E2" s="193" t="s">
        <v>65</v>
      </c>
      <c r="F2" s="194" t="s">
        <v>66</v>
      </c>
      <c r="G2" s="195" t="s">
        <v>67</v>
      </c>
      <c r="H2" s="196" t="s">
        <v>68</v>
      </c>
      <c r="I2" s="193" t="s">
        <v>69</v>
      </c>
      <c r="J2" s="197" t="s">
        <v>70</v>
      </c>
      <c r="K2" s="192" t="s">
        <v>71</v>
      </c>
      <c r="L2" s="192" t="s">
        <v>72</v>
      </c>
      <c r="P2" s="199"/>
      <c r="Q2" s="199"/>
      <c r="R2" s="200"/>
      <c r="S2" s="200"/>
      <c r="T2" s="201"/>
      <c r="U2" s="200"/>
      <c r="V2" s="200"/>
      <c r="W2" s="200"/>
      <c r="X2" s="200"/>
      <c r="Y2" s="202"/>
      <c r="Z2" s="200"/>
    </row>
    <row r="3" spans="1:26" s="80" customFormat="1" ht="28.5" customHeight="1" x14ac:dyDescent="0.25">
      <c r="A3" s="186" t="s">
        <v>75</v>
      </c>
      <c r="B3" s="111"/>
      <c r="C3" s="112"/>
      <c r="D3" s="113"/>
      <c r="E3" s="111"/>
      <c r="F3" s="114"/>
      <c r="G3" s="115"/>
      <c r="H3" s="111"/>
      <c r="I3" s="116"/>
      <c r="J3" s="117"/>
      <c r="K3" s="118"/>
      <c r="Q3" s="81"/>
      <c r="R3" s="82"/>
      <c r="U3" s="83"/>
      <c r="W3" s="84"/>
      <c r="Y3" s="85"/>
      <c r="Z3" s="86"/>
    </row>
    <row r="4" spans="1:26" s="124" customFormat="1" x14ac:dyDescent="0.2">
      <c r="A4" s="184" t="s">
        <v>83</v>
      </c>
      <c r="B4" s="185"/>
      <c r="C4" s="185"/>
      <c r="D4" s="185"/>
      <c r="E4" s="119"/>
      <c r="F4" s="120"/>
      <c r="G4" s="121"/>
      <c r="H4" s="122"/>
      <c r="I4" s="119"/>
      <c r="J4" s="122"/>
      <c r="K4" s="123"/>
      <c r="M4" s="125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</row>
    <row r="5" spans="1:26" s="105" customFormat="1" x14ac:dyDescent="0.2">
      <c r="A5" s="127"/>
      <c r="B5" s="127"/>
      <c r="C5" s="128"/>
      <c r="D5" s="127"/>
      <c r="E5" s="127"/>
      <c r="F5" s="129"/>
      <c r="G5" s="130"/>
      <c r="H5" s="131"/>
      <c r="I5" s="132"/>
      <c r="J5" s="131"/>
      <c r="K5" s="128"/>
      <c r="L5" s="134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</row>
    <row r="6" spans="1:26" s="105" customFormat="1" x14ac:dyDescent="0.2">
      <c r="A6" s="127"/>
      <c r="B6" s="127"/>
      <c r="C6" s="128"/>
      <c r="D6" s="127"/>
      <c r="E6" s="127"/>
      <c r="F6" s="129"/>
      <c r="G6" s="130"/>
      <c r="H6" s="131"/>
      <c r="I6" s="127"/>
      <c r="J6" s="131"/>
      <c r="K6" s="128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</row>
    <row r="7" spans="1:26" x14ac:dyDescent="0.25">
      <c r="A7" s="135"/>
      <c r="B7" s="136"/>
      <c r="C7" s="229" t="s">
        <v>25</v>
      </c>
      <c r="D7" s="229"/>
      <c r="E7" s="99"/>
      <c r="F7" s="100"/>
      <c r="G7" s="101"/>
      <c r="H7" s="102">
        <f>SUM(H5:H6)</f>
        <v>0</v>
      </c>
      <c r="I7" s="99"/>
      <c r="J7" s="137">
        <f>SUM(J5:J6)</f>
        <v>0</v>
      </c>
      <c r="K7" s="103"/>
      <c r="M7"/>
    </row>
    <row r="8" spans="1:26" s="124" customFormat="1" x14ac:dyDescent="0.2">
      <c r="A8" s="184" t="s">
        <v>84</v>
      </c>
      <c r="B8" s="185"/>
      <c r="C8" s="185"/>
      <c r="D8" s="185"/>
      <c r="E8" s="119"/>
      <c r="F8" s="120"/>
      <c r="G8" s="121"/>
      <c r="H8" s="122"/>
      <c r="I8" s="119"/>
      <c r="J8" s="122"/>
      <c r="K8" s="123"/>
      <c r="M8" s="125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</row>
    <row r="9" spans="1:26" s="105" customFormat="1" x14ac:dyDescent="0.2">
      <c r="A9" s="127"/>
      <c r="B9" s="127"/>
      <c r="C9" s="128"/>
      <c r="D9" s="132"/>
      <c r="E9" s="127"/>
      <c r="F9" s="129"/>
      <c r="G9" s="130"/>
      <c r="H9" s="131"/>
      <c r="I9" s="127"/>
      <c r="J9" s="138"/>
      <c r="K9" s="142"/>
      <c r="L9" s="141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</row>
    <row r="10" spans="1:26" s="105" customFormat="1" x14ac:dyDescent="0.2">
      <c r="A10" s="143"/>
      <c r="B10" s="127"/>
      <c r="C10" s="128"/>
      <c r="D10" s="127"/>
      <c r="E10" s="127"/>
      <c r="F10" s="129"/>
      <c r="G10" s="130"/>
      <c r="H10" s="131"/>
      <c r="I10" s="127"/>
      <c r="J10" s="131"/>
      <c r="K10" s="144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</row>
    <row r="11" spans="1:26" ht="15.75" thickBot="1" x14ac:dyDescent="0.3">
      <c r="A11" s="145"/>
      <c r="B11" s="146"/>
      <c r="C11" s="230" t="s">
        <v>25</v>
      </c>
      <c r="D11" s="230"/>
      <c r="E11" s="90"/>
      <c r="F11" s="91"/>
      <c r="G11" s="92"/>
      <c r="H11" s="93">
        <f>SUM(H9:H10)</f>
        <v>0</v>
      </c>
      <c r="I11" s="90"/>
      <c r="J11" s="94">
        <f>SUM(J9:J10)</f>
        <v>0</v>
      </c>
      <c r="K11" s="95"/>
      <c r="M11"/>
    </row>
    <row r="12" spans="1:26" s="124" customFormat="1" x14ac:dyDescent="0.2">
      <c r="A12" s="184" t="s">
        <v>82</v>
      </c>
      <c r="B12" s="185"/>
      <c r="C12" s="185"/>
      <c r="D12" s="185"/>
      <c r="E12" s="119"/>
      <c r="F12" s="120"/>
      <c r="G12" s="121"/>
      <c r="H12" s="122"/>
      <c r="I12" s="119"/>
      <c r="J12" s="122"/>
      <c r="K12" s="123"/>
      <c r="M12" s="125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</row>
    <row r="13" spans="1:26" s="105" customFormat="1" x14ac:dyDescent="0.2">
      <c r="A13" s="132"/>
      <c r="B13" s="127"/>
      <c r="C13" s="128"/>
      <c r="D13" s="133"/>
      <c r="E13" s="96"/>
      <c r="F13" s="97"/>
      <c r="G13" s="98"/>
      <c r="H13" s="131"/>
      <c r="I13" s="127"/>
      <c r="J13" s="131"/>
      <c r="K13" s="140"/>
      <c r="L13" s="148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 spans="1:26" s="105" customFormat="1" x14ac:dyDescent="0.2">
      <c r="A14" s="149"/>
      <c r="B14" s="150"/>
      <c r="C14" s="151"/>
      <c r="D14" s="152"/>
      <c r="E14" s="132"/>
      <c r="F14" s="97"/>
      <c r="G14" s="98"/>
      <c r="H14" s="131"/>
      <c r="I14" s="132"/>
      <c r="J14" s="131"/>
      <c r="K14" s="153"/>
      <c r="L14" s="141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 spans="1:26" ht="15.75" thickBot="1" x14ac:dyDescent="0.3">
      <c r="A15" s="154"/>
      <c r="B15" s="136"/>
      <c r="C15" s="230" t="s">
        <v>25</v>
      </c>
      <c r="D15" s="230"/>
      <c r="E15" s="135"/>
      <c r="F15" s="155"/>
      <c r="G15" s="156"/>
      <c r="H15" s="157">
        <f>SUM(H13:H14)</f>
        <v>0</v>
      </c>
      <c r="I15" s="154"/>
      <c r="J15" s="158">
        <f>SUM(J13:J14)</f>
        <v>0</v>
      </c>
      <c r="K15" s="159"/>
      <c r="M15"/>
    </row>
    <row r="16" spans="1:26" s="105" customFormat="1" ht="19.5" thickBot="1" x14ac:dyDescent="0.25">
      <c r="A16" s="160" t="s">
        <v>78</v>
      </c>
      <c r="B16" s="161"/>
      <c r="C16" s="161"/>
      <c r="D16" s="162"/>
      <c r="E16" s="163"/>
      <c r="F16" s="164"/>
      <c r="G16" s="165"/>
      <c r="H16" s="166">
        <f>SUM(H15,H11,H7)</f>
        <v>0</v>
      </c>
      <c r="I16" s="167"/>
      <c r="J16" s="168">
        <f>SUM(J15,J11,J7)</f>
        <v>0</v>
      </c>
      <c r="K16" s="169"/>
      <c r="M16" s="104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16381" s="180" customFormat="1" ht="28.5" customHeight="1" x14ac:dyDescent="0.25">
      <c r="A17" s="186" t="s">
        <v>76</v>
      </c>
      <c r="B17" s="111"/>
      <c r="C17" s="112"/>
      <c r="D17" s="113"/>
      <c r="E17" s="111"/>
      <c r="F17" s="114"/>
      <c r="G17" s="115"/>
      <c r="H17" s="111"/>
      <c r="I17" s="116"/>
      <c r="J17" s="117"/>
      <c r="K17" s="118"/>
      <c r="L17" s="170"/>
      <c r="M17" s="171"/>
      <c r="N17" s="172"/>
      <c r="O17" s="173"/>
      <c r="P17" s="171"/>
      <c r="Q17" s="174"/>
      <c r="R17" s="174"/>
      <c r="S17" s="171"/>
      <c r="T17" s="175"/>
      <c r="U17" s="176"/>
      <c r="V17" s="171"/>
      <c r="W17" s="177"/>
      <c r="X17" s="178"/>
      <c r="Y17" s="179"/>
      <c r="Z17" s="170"/>
      <c r="AA17" s="171"/>
      <c r="AB17" s="172"/>
      <c r="AC17" s="173"/>
      <c r="AD17" s="171"/>
      <c r="AE17" s="174"/>
      <c r="AF17" s="174"/>
      <c r="AG17" s="171"/>
      <c r="AH17" s="175"/>
      <c r="AI17" s="176"/>
      <c r="AJ17" s="171"/>
      <c r="AK17" s="177"/>
      <c r="AL17" s="178"/>
      <c r="AM17" s="179"/>
      <c r="AN17" s="170"/>
      <c r="AO17" s="171"/>
      <c r="AP17" s="172"/>
      <c r="AQ17" s="173"/>
      <c r="AR17" s="171"/>
      <c r="AS17" s="174"/>
      <c r="AT17" s="174"/>
      <c r="AU17" s="171"/>
      <c r="AV17" s="175"/>
      <c r="AW17" s="176"/>
      <c r="AX17" s="171"/>
      <c r="AY17" s="177"/>
      <c r="AZ17" s="178"/>
      <c r="BA17" s="179"/>
      <c r="BB17" s="170"/>
      <c r="BC17" s="171"/>
      <c r="BD17" s="172"/>
      <c r="BE17" s="173"/>
      <c r="BF17" s="171"/>
      <c r="BG17" s="174"/>
      <c r="BH17" s="174"/>
      <c r="BI17" s="171"/>
      <c r="BJ17" s="175"/>
      <c r="BK17" s="176"/>
      <c r="BL17" s="171"/>
      <c r="BM17" s="177"/>
      <c r="BN17" s="178"/>
      <c r="BO17" s="179"/>
      <c r="BP17" s="170"/>
      <c r="BQ17" s="171"/>
      <c r="BR17" s="172"/>
      <c r="BS17" s="173"/>
      <c r="BT17" s="171"/>
      <c r="BU17" s="174"/>
      <c r="BV17" s="174"/>
      <c r="BW17" s="171"/>
      <c r="BX17" s="175"/>
      <c r="BY17" s="176"/>
      <c r="BZ17" s="171"/>
      <c r="CA17" s="177"/>
      <c r="CB17" s="178"/>
      <c r="CC17" s="179"/>
      <c r="CD17" s="170"/>
      <c r="CE17" s="171"/>
      <c r="CF17" s="172"/>
      <c r="CG17" s="173"/>
      <c r="CH17" s="171"/>
      <c r="CI17" s="174"/>
      <c r="CJ17" s="174"/>
      <c r="CK17" s="171"/>
      <c r="CL17" s="175"/>
      <c r="CM17" s="176"/>
      <c r="CN17" s="171"/>
      <c r="CO17" s="177"/>
      <c r="CP17" s="178"/>
      <c r="CQ17" s="179"/>
      <c r="CR17" s="170"/>
      <c r="CS17" s="171"/>
      <c r="CT17" s="172"/>
      <c r="CU17" s="173"/>
      <c r="CV17" s="171"/>
      <c r="CW17" s="174"/>
      <c r="CX17" s="174"/>
      <c r="CY17" s="171"/>
      <c r="CZ17" s="175"/>
      <c r="DA17" s="176"/>
      <c r="DB17" s="171"/>
      <c r="DC17" s="177"/>
      <c r="DD17" s="178"/>
      <c r="DE17" s="179"/>
      <c r="DF17" s="170"/>
      <c r="DG17" s="171"/>
      <c r="DH17" s="172"/>
      <c r="DI17" s="173"/>
      <c r="DJ17" s="171"/>
      <c r="DK17" s="174"/>
      <c r="DL17" s="174"/>
      <c r="DM17" s="171"/>
      <c r="DN17" s="175"/>
      <c r="DO17" s="176"/>
      <c r="DP17" s="171"/>
      <c r="DQ17" s="177"/>
      <c r="DR17" s="178"/>
      <c r="DS17" s="179"/>
      <c r="DT17" s="170"/>
      <c r="DU17" s="171"/>
      <c r="DV17" s="172"/>
      <c r="DW17" s="173"/>
      <c r="DX17" s="171"/>
      <c r="DY17" s="174"/>
      <c r="DZ17" s="174"/>
      <c r="EA17" s="171"/>
      <c r="EB17" s="175"/>
      <c r="EC17" s="176"/>
      <c r="ED17" s="171"/>
      <c r="EE17" s="177"/>
      <c r="EF17" s="178"/>
      <c r="EG17" s="179"/>
      <c r="EH17" s="170"/>
      <c r="EI17" s="171"/>
      <c r="EJ17" s="172"/>
      <c r="EK17" s="173"/>
      <c r="EL17" s="171"/>
      <c r="EM17" s="174"/>
      <c r="EN17" s="174"/>
      <c r="EO17" s="171"/>
      <c r="EP17" s="175"/>
      <c r="EQ17" s="176"/>
      <c r="ER17" s="171"/>
      <c r="ES17" s="177"/>
      <c r="ET17" s="178"/>
      <c r="EU17" s="179"/>
      <c r="EV17" s="170"/>
      <c r="EW17" s="171"/>
      <c r="EX17" s="172"/>
      <c r="EY17" s="173"/>
      <c r="EZ17" s="171"/>
      <c r="FA17" s="174"/>
      <c r="FB17" s="174"/>
      <c r="FC17" s="171"/>
      <c r="FD17" s="175"/>
      <c r="FE17" s="176"/>
      <c r="FF17" s="171"/>
      <c r="FG17" s="177"/>
      <c r="FH17" s="178"/>
      <c r="FI17" s="179"/>
      <c r="FJ17" s="170"/>
      <c r="FK17" s="171"/>
      <c r="FL17" s="172"/>
      <c r="FM17" s="173"/>
      <c r="FN17" s="171"/>
      <c r="FO17" s="174"/>
      <c r="FP17" s="174"/>
      <c r="FQ17" s="171"/>
      <c r="FR17" s="175"/>
      <c r="FS17" s="176"/>
      <c r="FT17" s="171"/>
      <c r="FU17" s="177"/>
      <c r="FV17" s="178"/>
      <c r="FW17" s="179"/>
      <c r="FX17" s="170"/>
      <c r="FY17" s="171"/>
      <c r="FZ17" s="172"/>
      <c r="GA17" s="173"/>
      <c r="GB17" s="171"/>
      <c r="GC17" s="174"/>
      <c r="GD17" s="174"/>
      <c r="GE17" s="171"/>
      <c r="GF17" s="175"/>
      <c r="GG17" s="176"/>
      <c r="GH17" s="171"/>
      <c r="GI17" s="177"/>
      <c r="GJ17" s="178"/>
      <c r="GK17" s="179"/>
      <c r="GL17" s="170"/>
      <c r="GM17" s="171"/>
      <c r="GN17" s="172"/>
      <c r="GO17" s="173"/>
      <c r="GP17" s="171"/>
      <c r="GQ17" s="174"/>
      <c r="GR17" s="174"/>
      <c r="GS17" s="171"/>
      <c r="GT17" s="175"/>
      <c r="GU17" s="176"/>
      <c r="GV17" s="171"/>
      <c r="GW17" s="177"/>
      <c r="GX17" s="178"/>
      <c r="GY17" s="179"/>
      <c r="GZ17" s="170"/>
      <c r="HA17" s="171"/>
      <c r="HB17" s="172"/>
      <c r="HC17" s="173"/>
      <c r="HD17" s="171"/>
      <c r="HE17" s="174"/>
      <c r="HF17" s="174"/>
      <c r="HG17" s="171"/>
      <c r="HH17" s="175"/>
      <c r="HI17" s="176"/>
      <c r="HJ17" s="171"/>
      <c r="HK17" s="177"/>
      <c r="HL17" s="178"/>
      <c r="HM17" s="179"/>
      <c r="HN17" s="170"/>
      <c r="HO17" s="171"/>
      <c r="HP17" s="172"/>
      <c r="HQ17" s="173"/>
      <c r="HR17" s="171"/>
      <c r="HS17" s="174"/>
      <c r="HT17" s="174"/>
      <c r="HU17" s="171"/>
      <c r="HV17" s="175"/>
      <c r="HW17" s="176"/>
      <c r="HX17" s="171"/>
      <c r="HY17" s="177"/>
      <c r="HZ17" s="178"/>
      <c r="IA17" s="179"/>
      <c r="IB17" s="170"/>
      <c r="IC17" s="171"/>
      <c r="ID17" s="172"/>
      <c r="IE17" s="173"/>
      <c r="IF17" s="171"/>
      <c r="IG17" s="174"/>
      <c r="IH17" s="174"/>
      <c r="II17" s="171"/>
      <c r="IJ17" s="175"/>
      <c r="IK17" s="176"/>
      <c r="IL17" s="171"/>
      <c r="IM17" s="177"/>
      <c r="IN17" s="178"/>
      <c r="IO17" s="179"/>
      <c r="IP17" s="170"/>
      <c r="IQ17" s="171"/>
      <c r="IR17" s="172"/>
      <c r="IS17" s="173"/>
      <c r="IT17" s="171"/>
      <c r="IU17" s="174"/>
      <c r="IV17" s="174"/>
      <c r="IW17" s="171"/>
      <c r="IX17" s="175"/>
      <c r="IY17" s="176"/>
      <c r="IZ17" s="171"/>
      <c r="JA17" s="177"/>
      <c r="JB17" s="178"/>
      <c r="JC17" s="179"/>
      <c r="JD17" s="170"/>
      <c r="JE17" s="171"/>
      <c r="JF17" s="172"/>
      <c r="JG17" s="173"/>
      <c r="JH17" s="171"/>
      <c r="JI17" s="174"/>
      <c r="JJ17" s="174"/>
      <c r="JK17" s="171"/>
      <c r="JL17" s="175"/>
      <c r="JM17" s="176"/>
      <c r="JN17" s="171"/>
      <c r="JO17" s="177"/>
      <c r="JP17" s="178"/>
      <c r="JQ17" s="179"/>
      <c r="JR17" s="170"/>
      <c r="JS17" s="171"/>
      <c r="JT17" s="172"/>
      <c r="JU17" s="173"/>
      <c r="JV17" s="171"/>
      <c r="JW17" s="174"/>
      <c r="JX17" s="174"/>
      <c r="JY17" s="171"/>
      <c r="JZ17" s="175"/>
      <c r="KA17" s="176"/>
      <c r="KB17" s="171"/>
      <c r="KC17" s="177"/>
      <c r="KD17" s="178"/>
      <c r="KE17" s="179"/>
      <c r="KF17" s="170"/>
      <c r="KG17" s="171"/>
      <c r="KH17" s="172"/>
      <c r="KI17" s="173"/>
      <c r="KJ17" s="171"/>
      <c r="KK17" s="174"/>
      <c r="KL17" s="174"/>
      <c r="KM17" s="171"/>
      <c r="KN17" s="175"/>
      <c r="KO17" s="176"/>
      <c r="KP17" s="171"/>
      <c r="KQ17" s="177"/>
      <c r="KR17" s="178"/>
      <c r="KS17" s="179"/>
      <c r="KT17" s="170"/>
      <c r="KU17" s="171"/>
      <c r="KV17" s="172"/>
      <c r="KW17" s="173"/>
      <c r="KX17" s="171"/>
      <c r="KY17" s="174"/>
      <c r="KZ17" s="174"/>
      <c r="LA17" s="171"/>
      <c r="LB17" s="175"/>
      <c r="LC17" s="176"/>
      <c r="LD17" s="171"/>
      <c r="LE17" s="177"/>
      <c r="LF17" s="178"/>
      <c r="LG17" s="179"/>
      <c r="LH17" s="170"/>
      <c r="LI17" s="171"/>
      <c r="LJ17" s="172"/>
      <c r="LK17" s="173"/>
      <c r="LL17" s="171"/>
      <c r="LM17" s="174"/>
      <c r="LN17" s="174"/>
      <c r="LO17" s="171"/>
      <c r="LP17" s="175"/>
      <c r="LQ17" s="176"/>
      <c r="LR17" s="171"/>
      <c r="LS17" s="177"/>
      <c r="LT17" s="178"/>
      <c r="LU17" s="179"/>
      <c r="LV17" s="170"/>
      <c r="LW17" s="171"/>
      <c r="LX17" s="172"/>
      <c r="LY17" s="173"/>
      <c r="LZ17" s="171"/>
      <c r="MA17" s="174"/>
      <c r="MB17" s="174"/>
      <c r="MC17" s="171"/>
      <c r="MD17" s="175"/>
      <c r="ME17" s="176"/>
      <c r="MF17" s="171"/>
      <c r="MG17" s="177"/>
      <c r="MH17" s="178"/>
      <c r="MI17" s="179"/>
      <c r="MJ17" s="170"/>
      <c r="MK17" s="171"/>
      <c r="ML17" s="172"/>
      <c r="MM17" s="173"/>
      <c r="MN17" s="171"/>
      <c r="MO17" s="174"/>
      <c r="MP17" s="174"/>
      <c r="MQ17" s="171"/>
      <c r="MR17" s="175"/>
      <c r="MS17" s="176"/>
      <c r="MT17" s="171"/>
      <c r="MU17" s="177"/>
      <c r="MV17" s="178"/>
      <c r="MW17" s="179"/>
      <c r="MX17" s="170"/>
      <c r="MY17" s="171"/>
      <c r="MZ17" s="172"/>
      <c r="NA17" s="173"/>
      <c r="NB17" s="171"/>
      <c r="NC17" s="174"/>
      <c r="ND17" s="174"/>
      <c r="NE17" s="171"/>
      <c r="NF17" s="175"/>
      <c r="NG17" s="176"/>
      <c r="NH17" s="171"/>
      <c r="NI17" s="177"/>
      <c r="NJ17" s="178"/>
      <c r="NK17" s="179"/>
      <c r="NL17" s="170"/>
      <c r="NM17" s="171"/>
      <c r="NN17" s="172"/>
      <c r="NO17" s="173"/>
      <c r="NP17" s="171"/>
      <c r="NQ17" s="174"/>
      <c r="NR17" s="174"/>
      <c r="NS17" s="171"/>
      <c r="NT17" s="175"/>
      <c r="NU17" s="176"/>
      <c r="NV17" s="171"/>
      <c r="NW17" s="177"/>
      <c r="NX17" s="178"/>
      <c r="NY17" s="179"/>
      <c r="NZ17" s="170"/>
      <c r="OA17" s="171"/>
      <c r="OB17" s="172"/>
      <c r="OC17" s="173"/>
      <c r="OD17" s="171"/>
      <c r="OE17" s="174"/>
      <c r="OF17" s="174"/>
      <c r="OG17" s="171"/>
      <c r="OH17" s="175"/>
      <c r="OI17" s="176"/>
      <c r="OJ17" s="171"/>
      <c r="OK17" s="177"/>
      <c r="OL17" s="178"/>
      <c r="OM17" s="179"/>
      <c r="ON17" s="170"/>
      <c r="OO17" s="171"/>
      <c r="OP17" s="172"/>
      <c r="OQ17" s="173"/>
      <c r="OR17" s="171"/>
      <c r="OS17" s="174"/>
      <c r="OT17" s="174"/>
      <c r="OU17" s="171"/>
      <c r="OV17" s="175"/>
      <c r="OW17" s="176"/>
      <c r="OX17" s="171"/>
      <c r="OY17" s="177"/>
      <c r="OZ17" s="178"/>
      <c r="PA17" s="179"/>
      <c r="PB17" s="170"/>
      <c r="PC17" s="171"/>
      <c r="PD17" s="172"/>
      <c r="PE17" s="173"/>
      <c r="PF17" s="171"/>
      <c r="PG17" s="174"/>
      <c r="PH17" s="174"/>
      <c r="PI17" s="171"/>
      <c r="PJ17" s="175"/>
      <c r="PK17" s="176"/>
      <c r="PL17" s="171"/>
      <c r="PM17" s="177"/>
      <c r="PN17" s="178"/>
      <c r="PO17" s="179"/>
      <c r="PP17" s="170"/>
      <c r="PQ17" s="171"/>
      <c r="PR17" s="172"/>
      <c r="PS17" s="173"/>
      <c r="PT17" s="171"/>
      <c r="PU17" s="174"/>
      <c r="PV17" s="174"/>
      <c r="PW17" s="171"/>
      <c r="PX17" s="175"/>
      <c r="PY17" s="176"/>
      <c r="PZ17" s="171"/>
      <c r="QA17" s="177"/>
      <c r="QB17" s="178"/>
      <c r="QC17" s="179"/>
      <c r="QD17" s="170"/>
      <c r="QE17" s="171"/>
      <c r="QF17" s="172"/>
      <c r="QG17" s="173"/>
      <c r="QH17" s="171"/>
      <c r="QI17" s="174"/>
      <c r="QJ17" s="174"/>
      <c r="QK17" s="171"/>
      <c r="QL17" s="175"/>
      <c r="QM17" s="176"/>
      <c r="QN17" s="171"/>
      <c r="QO17" s="177"/>
      <c r="QP17" s="178"/>
      <c r="QQ17" s="179"/>
      <c r="QR17" s="170"/>
      <c r="QS17" s="171"/>
      <c r="QT17" s="172"/>
      <c r="QU17" s="173"/>
      <c r="QV17" s="171"/>
      <c r="QW17" s="174"/>
      <c r="QX17" s="174"/>
      <c r="QY17" s="171"/>
      <c r="QZ17" s="175"/>
      <c r="RA17" s="176"/>
      <c r="RB17" s="171"/>
      <c r="RC17" s="177"/>
      <c r="RD17" s="178"/>
      <c r="RE17" s="179"/>
      <c r="RF17" s="170"/>
      <c r="RG17" s="171"/>
      <c r="RH17" s="172"/>
      <c r="RI17" s="173"/>
      <c r="RJ17" s="171"/>
      <c r="RK17" s="174"/>
      <c r="RL17" s="174"/>
      <c r="RM17" s="171"/>
      <c r="RN17" s="175"/>
      <c r="RO17" s="176"/>
      <c r="RP17" s="171"/>
      <c r="RQ17" s="177"/>
      <c r="RR17" s="178"/>
      <c r="RS17" s="179"/>
      <c r="RT17" s="170"/>
      <c r="RU17" s="171"/>
      <c r="RV17" s="172"/>
      <c r="RW17" s="173"/>
      <c r="RX17" s="171"/>
      <c r="RY17" s="174"/>
      <c r="RZ17" s="174"/>
      <c r="SA17" s="171"/>
      <c r="SB17" s="175"/>
      <c r="SC17" s="176"/>
      <c r="SD17" s="171"/>
      <c r="SE17" s="177"/>
      <c r="SF17" s="178"/>
      <c r="SG17" s="179"/>
      <c r="SH17" s="170"/>
      <c r="SI17" s="171"/>
      <c r="SJ17" s="172"/>
      <c r="SK17" s="173"/>
      <c r="SL17" s="171"/>
      <c r="SM17" s="174"/>
      <c r="SN17" s="174"/>
      <c r="SO17" s="171"/>
      <c r="SP17" s="175"/>
      <c r="SQ17" s="176"/>
      <c r="SR17" s="171"/>
      <c r="SS17" s="177"/>
      <c r="ST17" s="178"/>
      <c r="SU17" s="179"/>
      <c r="SV17" s="170"/>
      <c r="SW17" s="171"/>
      <c r="SX17" s="172"/>
      <c r="SY17" s="173"/>
      <c r="SZ17" s="171"/>
      <c r="TA17" s="174"/>
      <c r="TB17" s="174"/>
      <c r="TC17" s="171"/>
      <c r="TD17" s="175"/>
      <c r="TE17" s="176"/>
      <c r="TF17" s="171"/>
      <c r="TG17" s="177"/>
      <c r="TH17" s="178"/>
      <c r="TI17" s="179"/>
      <c r="TJ17" s="170"/>
      <c r="TK17" s="171"/>
      <c r="TL17" s="172"/>
      <c r="TM17" s="173"/>
      <c r="TN17" s="171"/>
      <c r="TO17" s="174"/>
      <c r="TP17" s="174"/>
      <c r="TQ17" s="171"/>
      <c r="TR17" s="175"/>
      <c r="TS17" s="176"/>
      <c r="TT17" s="171"/>
      <c r="TU17" s="177"/>
      <c r="TV17" s="178"/>
      <c r="TW17" s="179"/>
      <c r="TX17" s="170"/>
      <c r="TY17" s="171"/>
      <c r="TZ17" s="172"/>
      <c r="UA17" s="173"/>
      <c r="UB17" s="171"/>
      <c r="UC17" s="174"/>
      <c r="UD17" s="174"/>
      <c r="UE17" s="171"/>
      <c r="UF17" s="175"/>
      <c r="UG17" s="176"/>
      <c r="UH17" s="171"/>
      <c r="UI17" s="177"/>
      <c r="UJ17" s="178"/>
      <c r="UK17" s="179"/>
      <c r="UL17" s="170"/>
      <c r="UM17" s="171"/>
      <c r="UN17" s="172"/>
      <c r="UO17" s="173"/>
      <c r="UP17" s="171"/>
      <c r="UQ17" s="174"/>
      <c r="UR17" s="174"/>
      <c r="US17" s="171"/>
      <c r="UT17" s="175"/>
      <c r="UU17" s="176"/>
      <c r="UV17" s="171"/>
      <c r="UW17" s="177"/>
      <c r="UX17" s="178"/>
      <c r="UY17" s="179"/>
      <c r="UZ17" s="170"/>
      <c r="VA17" s="171"/>
      <c r="VB17" s="172"/>
      <c r="VC17" s="173"/>
      <c r="VD17" s="171"/>
      <c r="VE17" s="174"/>
      <c r="VF17" s="174"/>
      <c r="VG17" s="171"/>
      <c r="VH17" s="175"/>
      <c r="VI17" s="176"/>
      <c r="VJ17" s="171"/>
      <c r="VK17" s="177"/>
      <c r="VL17" s="178"/>
      <c r="VM17" s="179"/>
      <c r="VN17" s="170"/>
      <c r="VO17" s="171"/>
      <c r="VP17" s="172"/>
      <c r="VQ17" s="173"/>
      <c r="VR17" s="171"/>
      <c r="VS17" s="174"/>
      <c r="VT17" s="174"/>
      <c r="VU17" s="171"/>
      <c r="VV17" s="175"/>
      <c r="VW17" s="176"/>
      <c r="VX17" s="171"/>
      <c r="VY17" s="177"/>
      <c r="VZ17" s="178"/>
      <c r="WA17" s="179"/>
      <c r="WB17" s="170"/>
      <c r="WC17" s="171"/>
      <c r="WD17" s="172"/>
      <c r="WE17" s="173"/>
      <c r="WF17" s="171"/>
      <c r="WG17" s="174"/>
      <c r="WH17" s="174"/>
      <c r="WI17" s="171"/>
      <c r="WJ17" s="175"/>
      <c r="WK17" s="176"/>
      <c r="WL17" s="171"/>
      <c r="WM17" s="177"/>
      <c r="WN17" s="178"/>
      <c r="WO17" s="179"/>
      <c r="WP17" s="170"/>
      <c r="WQ17" s="171"/>
      <c r="WR17" s="172"/>
      <c r="WS17" s="173"/>
      <c r="WT17" s="171"/>
      <c r="WU17" s="174"/>
      <c r="WV17" s="174"/>
      <c r="WW17" s="171"/>
      <c r="WX17" s="175"/>
      <c r="WY17" s="176"/>
      <c r="WZ17" s="171"/>
      <c r="XA17" s="177"/>
      <c r="XB17" s="178"/>
      <c r="XC17" s="179"/>
      <c r="XD17" s="170"/>
      <c r="XE17" s="171"/>
      <c r="XF17" s="172"/>
      <c r="XG17" s="173"/>
      <c r="XH17" s="171"/>
      <c r="XI17" s="174"/>
      <c r="XJ17" s="174"/>
      <c r="XK17" s="171"/>
      <c r="XL17" s="175"/>
      <c r="XM17" s="176"/>
      <c r="XN17" s="171"/>
      <c r="XO17" s="177"/>
      <c r="XP17" s="178"/>
      <c r="XQ17" s="179"/>
      <c r="XR17" s="170"/>
      <c r="XS17" s="171"/>
      <c r="XT17" s="172"/>
      <c r="XU17" s="173"/>
      <c r="XV17" s="171"/>
      <c r="XW17" s="174"/>
      <c r="XX17" s="174"/>
      <c r="XY17" s="171"/>
      <c r="XZ17" s="175"/>
      <c r="YA17" s="176"/>
      <c r="YB17" s="171"/>
      <c r="YC17" s="177"/>
      <c r="YD17" s="178"/>
      <c r="YE17" s="179"/>
      <c r="YF17" s="170"/>
      <c r="YG17" s="171"/>
      <c r="YH17" s="172"/>
      <c r="YI17" s="173"/>
      <c r="YJ17" s="171"/>
      <c r="YK17" s="174"/>
      <c r="YL17" s="174"/>
      <c r="YM17" s="171"/>
      <c r="YN17" s="175"/>
      <c r="YO17" s="176"/>
      <c r="YP17" s="171"/>
      <c r="YQ17" s="177"/>
      <c r="YR17" s="178"/>
      <c r="YS17" s="179"/>
      <c r="YT17" s="170"/>
      <c r="YU17" s="171"/>
      <c r="YV17" s="172"/>
      <c r="YW17" s="173"/>
      <c r="YX17" s="171"/>
      <c r="YY17" s="174"/>
      <c r="YZ17" s="174"/>
      <c r="ZA17" s="171"/>
      <c r="ZB17" s="175"/>
      <c r="ZC17" s="176"/>
      <c r="ZD17" s="171"/>
      <c r="ZE17" s="177"/>
      <c r="ZF17" s="178"/>
      <c r="ZG17" s="179"/>
      <c r="ZH17" s="170"/>
      <c r="ZI17" s="171"/>
      <c r="ZJ17" s="172"/>
      <c r="ZK17" s="173"/>
      <c r="ZL17" s="171"/>
      <c r="ZM17" s="174"/>
      <c r="ZN17" s="174"/>
      <c r="ZO17" s="171"/>
      <c r="ZP17" s="175"/>
      <c r="ZQ17" s="176"/>
      <c r="ZR17" s="171"/>
      <c r="ZS17" s="177"/>
      <c r="ZT17" s="178"/>
      <c r="ZU17" s="179"/>
      <c r="ZV17" s="170"/>
      <c r="ZW17" s="171"/>
      <c r="ZX17" s="172"/>
      <c r="ZY17" s="173"/>
      <c r="ZZ17" s="171"/>
      <c r="AAA17" s="174"/>
      <c r="AAB17" s="174"/>
      <c r="AAC17" s="171"/>
      <c r="AAD17" s="175"/>
      <c r="AAE17" s="176"/>
      <c r="AAF17" s="171"/>
      <c r="AAG17" s="177"/>
      <c r="AAH17" s="178"/>
      <c r="AAI17" s="179"/>
      <c r="AAJ17" s="170"/>
      <c r="AAK17" s="171"/>
      <c r="AAL17" s="172"/>
      <c r="AAM17" s="173"/>
      <c r="AAN17" s="171"/>
      <c r="AAO17" s="174"/>
      <c r="AAP17" s="174"/>
      <c r="AAQ17" s="171"/>
      <c r="AAR17" s="175"/>
      <c r="AAS17" s="176"/>
      <c r="AAT17" s="171"/>
      <c r="AAU17" s="177"/>
      <c r="AAV17" s="178"/>
      <c r="AAW17" s="179"/>
      <c r="AAX17" s="170"/>
      <c r="AAY17" s="171"/>
      <c r="AAZ17" s="172"/>
      <c r="ABA17" s="173"/>
      <c r="ABB17" s="171"/>
      <c r="ABC17" s="174"/>
      <c r="ABD17" s="174"/>
      <c r="ABE17" s="171"/>
      <c r="ABF17" s="175"/>
      <c r="ABG17" s="176"/>
      <c r="ABH17" s="171"/>
      <c r="ABI17" s="177"/>
      <c r="ABJ17" s="178"/>
      <c r="ABK17" s="179"/>
      <c r="ABL17" s="170"/>
      <c r="ABM17" s="171"/>
      <c r="ABN17" s="172"/>
      <c r="ABO17" s="173"/>
      <c r="ABP17" s="171"/>
      <c r="ABQ17" s="174"/>
      <c r="ABR17" s="174"/>
      <c r="ABS17" s="171"/>
      <c r="ABT17" s="175"/>
      <c r="ABU17" s="176"/>
      <c r="ABV17" s="171"/>
      <c r="ABW17" s="177"/>
      <c r="ABX17" s="178"/>
      <c r="ABY17" s="179"/>
      <c r="ABZ17" s="170"/>
      <c r="ACA17" s="171"/>
      <c r="ACB17" s="172"/>
      <c r="ACC17" s="173"/>
      <c r="ACD17" s="171"/>
      <c r="ACE17" s="174"/>
      <c r="ACF17" s="174"/>
      <c r="ACG17" s="171"/>
      <c r="ACH17" s="175"/>
      <c r="ACI17" s="176"/>
      <c r="ACJ17" s="171"/>
      <c r="ACK17" s="177"/>
      <c r="ACL17" s="178"/>
      <c r="ACM17" s="179"/>
      <c r="ACN17" s="170"/>
      <c r="ACO17" s="171"/>
      <c r="ACP17" s="172"/>
      <c r="ACQ17" s="173"/>
      <c r="ACR17" s="171"/>
      <c r="ACS17" s="174"/>
      <c r="ACT17" s="174"/>
      <c r="ACU17" s="171"/>
      <c r="ACV17" s="175"/>
      <c r="ACW17" s="176"/>
      <c r="ACX17" s="171"/>
      <c r="ACY17" s="177"/>
      <c r="ACZ17" s="178"/>
      <c r="ADA17" s="179"/>
      <c r="ADB17" s="170"/>
      <c r="ADC17" s="171"/>
      <c r="ADD17" s="172"/>
      <c r="ADE17" s="173"/>
      <c r="ADF17" s="171"/>
      <c r="ADG17" s="174"/>
      <c r="ADH17" s="174"/>
      <c r="ADI17" s="171"/>
      <c r="ADJ17" s="175"/>
      <c r="ADK17" s="176"/>
      <c r="ADL17" s="171"/>
      <c r="ADM17" s="177"/>
      <c r="ADN17" s="178"/>
      <c r="ADO17" s="179"/>
      <c r="ADP17" s="170"/>
      <c r="ADQ17" s="171"/>
      <c r="ADR17" s="172"/>
      <c r="ADS17" s="173"/>
      <c r="ADT17" s="171"/>
      <c r="ADU17" s="174"/>
      <c r="ADV17" s="174"/>
      <c r="ADW17" s="171"/>
      <c r="ADX17" s="175"/>
      <c r="ADY17" s="176"/>
      <c r="ADZ17" s="171"/>
      <c r="AEA17" s="177"/>
      <c r="AEB17" s="178"/>
      <c r="AEC17" s="179"/>
      <c r="AED17" s="170"/>
      <c r="AEE17" s="171"/>
      <c r="AEF17" s="172"/>
      <c r="AEG17" s="173"/>
      <c r="AEH17" s="171"/>
      <c r="AEI17" s="174"/>
      <c r="AEJ17" s="174"/>
      <c r="AEK17" s="171"/>
      <c r="AEL17" s="175"/>
      <c r="AEM17" s="176"/>
      <c r="AEN17" s="171"/>
      <c r="AEO17" s="177"/>
      <c r="AEP17" s="178"/>
      <c r="AEQ17" s="179"/>
      <c r="AER17" s="170"/>
      <c r="AES17" s="171"/>
      <c r="AET17" s="172"/>
      <c r="AEU17" s="173"/>
      <c r="AEV17" s="171"/>
      <c r="AEW17" s="174"/>
      <c r="AEX17" s="174"/>
      <c r="AEY17" s="171"/>
      <c r="AEZ17" s="175"/>
      <c r="AFA17" s="176"/>
      <c r="AFB17" s="171"/>
      <c r="AFC17" s="177"/>
      <c r="AFD17" s="178"/>
      <c r="AFE17" s="179"/>
      <c r="AFF17" s="170"/>
      <c r="AFG17" s="171"/>
      <c r="AFH17" s="172"/>
      <c r="AFI17" s="173"/>
      <c r="AFJ17" s="171"/>
      <c r="AFK17" s="174"/>
      <c r="AFL17" s="174"/>
      <c r="AFM17" s="171"/>
      <c r="AFN17" s="175"/>
      <c r="AFO17" s="176"/>
      <c r="AFP17" s="171"/>
      <c r="AFQ17" s="177"/>
      <c r="AFR17" s="178"/>
      <c r="AFS17" s="179"/>
      <c r="AFT17" s="170"/>
      <c r="AFU17" s="171"/>
      <c r="AFV17" s="172"/>
      <c r="AFW17" s="173"/>
      <c r="AFX17" s="171"/>
      <c r="AFY17" s="174"/>
      <c r="AFZ17" s="174"/>
      <c r="AGA17" s="171"/>
      <c r="AGB17" s="175"/>
      <c r="AGC17" s="176"/>
      <c r="AGD17" s="171"/>
      <c r="AGE17" s="177"/>
      <c r="AGF17" s="178"/>
      <c r="AGG17" s="179"/>
      <c r="AGH17" s="170"/>
      <c r="AGI17" s="171"/>
      <c r="AGJ17" s="172"/>
      <c r="AGK17" s="173"/>
      <c r="AGL17" s="171"/>
      <c r="AGM17" s="174"/>
      <c r="AGN17" s="174"/>
      <c r="AGO17" s="171"/>
      <c r="AGP17" s="175"/>
      <c r="AGQ17" s="176"/>
      <c r="AGR17" s="171"/>
      <c r="AGS17" s="177"/>
      <c r="AGT17" s="178"/>
      <c r="AGU17" s="179"/>
      <c r="AGV17" s="170"/>
      <c r="AGW17" s="171"/>
      <c r="AGX17" s="172"/>
      <c r="AGY17" s="173"/>
      <c r="AGZ17" s="171"/>
      <c r="AHA17" s="174"/>
      <c r="AHB17" s="174"/>
      <c r="AHC17" s="171"/>
      <c r="AHD17" s="175"/>
      <c r="AHE17" s="176"/>
      <c r="AHF17" s="171"/>
      <c r="AHG17" s="177"/>
      <c r="AHH17" s="178"/>
      <c r="AHI17" s="179"/>
      <c r="AHJ17" s="170"/>
      <c r="AHK17" s="171"/>
      <c r="AHL17" s="172"/>
      <c r="AHM17" s="173"/>
      <c r="AHN17" s="171"/>
      <c r="AHO17" s="174"/>
      <c r="AHP17" s="174"/>
      <c r="AHQ17" s="171"/>
      <c r="AHR17" s="175"/>
      <c r="AHS17" s="176"/>
      <c r="AHT17" s="171"/>
      <c r="AHU17" s="177"/>
      <c r="AHV17" s="178"/>
      <c r="AHW17" s="179"/>
      <c r="AHX17" s="170"/>
      <c r="AHY17" s="171"/>
      <c r="AHZ17" s="172"/>
      <c r="AIA17" s="173"/>
      <c r="AIB17" s="171"/>
      <c r="AIC17" s="174"/>
      <c r="AID17" s="174"/>
      <c r="AIE17" s="171"/>
      <c r="AIF17" s="175"/>
      <c r="AIG17" s="176"/>
      <c r="AIH17" s="171"/>
      <c r="AII17" s="177"/>
      <c r="AIJ17" s="178"/>
      <c r="AIK17" s="179"/>
      <c r="AIL17" s="170"/>
      <c r="AIM17" s="171"/>
      <c r="AIN17" s="172"/>
      <c r="AIO17" s="173"/>
      <c r="AIP17" s="171"/>
      <c r="AIQ17" s="174"/>
      <c r="AIR17" s="174"/>
      <c r="AIS17" s="171"/>
      <c r="AIT17" s="175"/>
      <c r="AIU17" s="176"/>
      <c r="AIV17" s="171"/>
      <c r="AIW17" s="177"/>
      <c r="AIX17" s="178"/>
      <c r="AIY17" s="179"/>
      <c r="AIZ17" s="170"/>
      <c r="AJA17" s="171"/>
      <c r="AJB17" s="172"/>
      <c r="AJC17" s="173"/>
      <c r="AJD17" s="171"/>
      <c r="AJE17" s="174"/>
      <c r="AJF17" s="174"/>
      <c r="AJG17" s="171"/>
      <c r="AJH17" s="175"/>
      <c r="AJI17" s="176"/>
      <c r="AJJ17" s="171"/>
      <c r="AJK17" s="177"/>
      <c r="AJL17" s="178"/>
      <c r="AJM17" s="179"/>
      <c r="AJN17" s="170"/>
      <c r="AJO17" s="171"/>
      <c r="AJP17" s="172"/>
      <c r="AJQ17" s="173"/>
      <c r="AJR17" s="171"/>
      <c r="AJS17" s="174"/>
      <c r="AJT17" s="174"/>
      <c r="AJU17" s="171"/>
      <c r="AJV17" s="175"/>
      <c r="AJW17" s="176"/>
      <c r="AJX17" s="171"/>
      <c r="AJY17" s="177"/>
      <c r="AJZ17" s="178"/>
      <c r="AKA17" s="179"/>
      <c r="AKB17" s="170"/>
      <c r="AKC17" s="171"/>
      <c r="AKD17" s="172"/>
      <c r="AKE17" s="173"/>
      <c r="AKF17" s="171"/>
      <c r="AKG17" s="174"/>
      <c r="AKH17" s="174"/>
      <c r="AKI17" s="171"/>
      <c r="AKJ17" s="175"/>
      <c r="AKK17" s="176"/>
      <c r="AKL17" s="171"/>
      <c r="AKM17" s="177"/>
      <c r="AKN17" s="178"/>
      <c r="AKO17" s="179"/>
      <c r="AKP17" s="170"/>
      <c r="AKQ17" s="171"/>
      <c r="AKR17" s="172"/>
      <c r="AKS17" s="173"/>
      <c r="AKT17" s="171"/>
      <c r="AKU17" s="174"/>
      <c r="AKV17" s="174"/>
      <c r="AKW17" s="171"/>
      <c r="AKX17" s="175"/>
      <c r="AKY17" s="176"/>
      <c r="AKZ17" s="171"/>
      <c r="ALA17" s="177"/>
      <c r="ALB17" s="178"/>
      <c r="ALC17" s="179"/>
      <c r="ALD17" s="170"/>
      <c r="ALE17" s="171"/>
      <c r="ALF17" s="172"/>
      <c r="ALG17" s="173"/>
      <c r="ALH17" s="171"/>
      <c r="ALI17" s="174"/>
      <c r="ALJ17" s="174"/>
      <c r="ALK17" s="171"/>
      <c r="ALL17" s="175"/>
      <c r="ALM17" s="176"/>
      <c r="ALN17" s="171"/>
      <c r="ALO17" s="177"/>
      <c r="ALP17" s="178"/>
      <c r="ALQ17" s="179"/>
      <c r="ALR17" s="170"/>
      <c r="ALS17" s="171"/>
      <c r="ALT17" s="172"/>
      <c r="ALU17" s="173"/>
      <c r="ALV17" s="171"/>
      <c r="ALW17" s="174"/>
      <c r="ALX17" s="174"/>
      <c r="ALY17" s="171"/>
      <c r="ALZ17" s="175"/>
      <c r="AMA17" s="176"/>
      <c r="AMB17" s="171"/>
      <c r="AMC17" s="177"/>
      <c r="AMD17" s="178"/>
      <c r="AME17" s="179"/>
      <c r="AMF17" s="170"/>
      <c r="AMG17" s="171"/>
      <c r="AMH17" s="172"/>
      <c r="AMI17" s="173"/>
      <c r="AMJ17" s="171"/>
      <c r="AMK17" s="174"/>
      <c r="AML17" s="174"/>
      <c r="AMM17" s="171"/>
      <c r="AMN17" s="175"/>
      <c r="AMO17" s="176"/>
      <c r="AMP17" s="171"/>
      <c r="AMQ17" s="177"/>
      <c r="AMR17" s="178"/>
      <c r="AMS17" s="179"/>
      <c r="AMT17" s="170"/>
      <c r="AMU17" s="171"/>
      <c r="AMV17" s="172"/>
      <c r="AMW17" s="173"/>
      <c r="AMX17" s="171"/>
      <c r="AMY17" s="174"/>
      <c r="AMZ17" s="174"/>
      <c r="ANA17" s="171"/>
      <c r="ANB17" s="175"/>
      <c r="ANC17" s="176"/>
      <c r="AND17" s="171"/>
      <c r="ANE17" s="177"/>
      <c r="ANF17" s="178"/>
      <c r="ANG17" s="179"/>
      <c r="ANH17" s="170"/>
      <c r="ANI17" s="171"/>
      <c r="ANJ17" s="172"/>
      <c r="ANK17" s="173"/>
      <c r="ANL17" s="171"/>
      <c r="ANM17" s="174"/>
      <c r="ANN17" s="174"/>
      <c r="ANO17" s="171"/>
      <c r="ANP17" s="175"/>
      <c r="ANQ17" s="176"/>
      <c r="ANR17" s="171"/>
      <c r="ANS17" s="177"/>
      <c r="ANT17" s="178"/>
      <c r="ANU17" s="179"/>
      <c r="ANV17" s="170"/>
      <c r="ANW17" s="171"/>
      <c r="ANX17" s="172"/>
      <c r="ANY17" s="173"/>
      <c r="ANZ17" s="171"/>
      <c r="AOA17" s="174"/>
      <c r="AOB17" s="174"/>
      <c r="AOC17" s="171"/>
      <c r="AOD17" s="175"/>
      <c r="AOE17" s="176"/>
      <c r="AOF17" s="171"/>
      <c r="AOG17" s="177"/>
      <c r="AOH17" s="178"/>
      <c r="AOI17" s="179"/>
      <c r="AOJ17" s="170"/>
      <c r="AOK17" s="171"/>
      <c r="AOL17" s="172"/>
      <c r="AOM17" s="173"/>
      <c r="AON17" s="171"/>
      <c r="AOO17" s="174"/>
      <c r="AOP17" s="174"/>
      <c r="AOQ17" s="171"/>
      <c r="AOR17" s="175"/>
      <c r="AOS17" s="176"/>
      <c r="AOT17" s="171"/>
      <c r="AOU17" s="177"/>
      <c r="AOV17" s="178"/>
      <c r="AOW17" s="179"/>
      <c r="AOX17" s="170"/>
      <c r="AOY17" s="171"/>
      <c r="AOZ17" s="172"/>
      <c r="APA17" s="173"/>
      <c r="APB17" s="171"/>
      <c r="APC17" s="174"/>
      <c r="APD17" s="174"/>
      <c r="APE17" s="171"/>
      <c r="APF17" s="175"/>
      <c r="APG17" s="176"/>
      <c r="APH17" s="171"/>
      <c r="API17" s="177"/>
      <c r="APJ17" s="178"/>
      <c r="APK17" s="179"/>
      <c r="APL17" s="170"/>
      <c r="APM17" s="171"/>
      <c r="APN17" s="172"/>
      <c r="APO17" s="173"/>
      <c r="APP17" s="171"/>
      <c r="APQ17" s="174"/>
      <c r="APR17" s="174"/>
      <c r="APS17" s="171"/>
      <c r="APT17" s="175"/>
      <c r="APU17" s="176"/>
      <c r="APV17" s="171"/>
      <c r="APW17" s="177"/>
      <c r="APX17" s="178"/>
      <c r="APY17" s="179"/>
      <c r="APZ17" s="170"/>
      <c r="AQA17" s="171"/>
      <c r="AQB17" s="172"/>
      <c r="AQC17" s="173"/>
      <c r="AQD17" s="171"/>
      <c r="AQE17" s="174"/>
      <c r="AQF17" s="174"/>
      <c r="AQG17" s="171"/>
      <c r="AQH17" s="175"/>
      <c r="AQI17" s="176"/>
      <c r="AQJ17" s="171"/>
      <c r="AQK17" s="177"/>
      <c r="AQL17" s="178"/>
      <c r="AQM17" s="179"/>
      <c r="AQN17" s="170"/>
      <c r="AQO17" s="171"/>
      <c r="AQP17" s="172"/>
      <c r="AQQ17" s="173"/>
      <c r="AQR17" s="171"/>
      <c r="AQS17" s="174"/>
      <c r="AQT17" s="174"/>
      <c r="AQU17" s="171"/>
      <c r="AQV17" s="175"/>
      <c r="AQW17" s="176"/>
      <c r="AQX17" s="171"/>
      <c r="AQY17" s="177"/>
      <c r="AQZ17" s="178"/>
      <c r="ARA17" s="179"/>
      <c r="ARB17" s="170"/>
      <c r="ARC17" s="171"/>
      <c r="ARD17" s="172"/>
      <c r="ARE17" s="173"/>
      <c r="ARF17" s="171"/>
      <c r="ARG17" s="174"/>
      <c r="ARH17" s="174"/>
      <c r="ARI17" s="171"/>
      <c r="ARJ17" s="175"/>
      <c r="ARK17" s="176"/>
      <c r="ARL17" s="171"/>
      <c r="ARM17" s="177"/>
      <c r="ARN17" s="178"/>
      <c r="ARO17" s="179"/>
      <c r="ARP17" s="170"/>
      <c r="ARQ17" s="171"/>
      <c r="ARR17" s="172"/>
      <c r="ARS17" s="173"/>
      <c r="ART17" s="171"/>
      <c r="ARU17" s="174"/>
      <c r="ARV17" s="174"/>
      <c r="ARW17" s="171"/>
      <c r="ARX17" s="175"/>
      <c r="ARY17" s="176"/>
      <c r="ARZ17" s="171"/>
      <c r="ASA17" s="177"/>
      <c r="ASB17" s="178"/>
      <c r="ASC17" s="179"/>
      <c r="ASD17" s="170"/>
      <c r="ASE17" s="171"/>
      <c r="ASF17" s="172"/>
      <c r="ASG17" s="173"/>
      <c r="ASH17" s="171"/>
      <c r="ASI17" s="174"/>
      <c r="ASJ17" s="174"/>
      <c r="ASK17" s="171"/>
      <c r="ASL17" s="175"/>
      <c r="ASM17" s="176"/>
      <c r="ASN17" s="171"/>
      <c r="ASO17" s="177"/>
      <c r="ASP17" s="178"/>
      <c r="ASQ17" s="179"/>
      <c r="ASR17" s="170"/>
      <c r="ASS17" s="171"/>
      <c r="AST17" s="172"/>
      <c r="ASU17" s="173"/>
      <c r="ASV17" s="171"/>
      <c r="ASW17" s="174"/>
      <c r="ASX17" s="174"/>
      <c r="ASY17" s="171"/>
      <c r="ASZ17" s="175"/>
      <c r="ATA17" s="176"/>
      <c r="ATB17" s="171"/>
      <c r="ATC17" s="177"/>
      <c r="ATD17" s="178"/>
      <c r="ATE17" s="179"/>
      <c r="ATF17" s="170"/>
      <c r="ATG17" s="171"/>
      <c r="ATH17" s="172"/>
      <c r="ATI17" s="173"/>
      <c r="ATJ17" s="171"/>
      <c r="ATK17" s="174"/>
      <c r="ATL17" s="174"/>
      <c r="ATM17" s="171"/>
      <c r="ATN17" s="175"/>
      <c r="ATO17" s="176"/>
      <c r="ATP17" s="171"/>
      <c r="ATQ17" s="177"/>
      <c r="ATR17" s="178"/>
      <c r="ATS17" s="179"/>
      <c r="ATT17" s="170"/>
      <c r="ATU17" s="171"/>
      <c r="ATV17" s="172"/>
      <c r="ATW17" s="173"/>
      <c r="ATX17" s="171"/>
      <c r="ATY17" s="174"/>
      <c r="ATZ17" s="174"/>
      <c r="AUA17" s="171"/>
      <c r="AUB17" s="175"/>
      <c r="AUC17" s="176"/>
      <c r="AUD17" s="171"/>
      <c r="AUE17" s="177"/>
      <c r="AUF17" s="178"/>
      <c r="AUG17" s="179"/>
      <c r="AUH17" s="170"/>
      <c r="AUI17" s="171"/>
      <c r="AUJ17" s="172"/>
      <c r="AUK17" s="173"/>
      <c r="AUL17" s="171"/>
      <c r="AUM17" s="174"/>
      <c r="AUN17" s="174"/>
      <c r="AUO17" s="171"/>
      <c r="AUP17" s="175"/>
      <c r="AUQ17" s="176"/>
      <c r="AUR17" s="171"/>
      <c r="AUS17" s="177"/>
      <c r="AUT17" s="178"/>
      <c r="AUU17" s="179"/>
      <c r="AUV17" s="170"/>
      <c r="AUW17" s="171"/>
      <c r="AUX17" s="172"/>
      <c r="AUY17" s="173"/>
      <c r="AUZ17" s="171"/>
      <c r="AVA17" s="174"/>
      <c r="AVB17" s="174"/>
      <c r="AVC17" s="171"/>
      <c r="AVD17" s="175"/>
      <c r="AVE17" s="176"/>
      <c r="AVF17" s="171"/>
      <c r="AVG17" s="177"/>
      <c r="AVH17" s="178"/>
      <c r="AVI17" s="179"/>
      <c r="AVJ17" s="170"/>
      <c r="AVK17" s="171"/>
      <c r="AVL17" s="172"/>
      <c r="AVM17" s="173"/>
      <c r="AVN17" s="171"/>
      <c r="AVO17" s="174"/>
      <c r="AVP17" s="174"/>
      <c r="AVQ17" s="171"/>
      <c r="AVR17" s="175"/>
      <c r="AVS17" s="176"/>
      <c r="AVT17" s="171"/>
      <c r="AVU17" s="177"/>
      <c r="AVV17" s="178"/>
      <c r="AVW17" s="179"/>
      <c r="AVX17" s="170"/>
      <c r="AVY17" s="171"/>
      <c r="AVZ17" s="172"/>
      <c r="AWA17" s="173"/>
      <c r="AWB17" s="171"/>
      <c r="AWC17" s="174"/>
      <c r="AWD17" s="174"/>
      <c r="AWE17" s="171"/>
      <c r="AWF17" s="175"/>
      <c r="AWG17" s="176"/>
      <c r="AWH17" s="171"/>
      <c r="AWI17" s="177"/>
      <c r="AWJ17" s="178"/>
      <c r="AWK17" s="179"/>
      <c r="AWL17" s="170"/>
      <c r="AWM17" s="171"/>
      <c r="AWN17" s="172"/>
      <c r="AWO17" s="173"/>
      <c r="AWP17" s="171"/>
      <c r="AWQ17" s="174"/>
      <c r="AWR17" s="174"/>
      <c r="AWS17" s="171"/>
      <c r="AWT17" s="175"/>
      <c r="AWU17" s="176"/>
      <c r="AWV17" s="171"/>
      <c r="AWW17" s="177"/>
      <c r="AWX17" s="178"/>
      <c r="AWY17" s="179"/>
      <c r="AWZ17" s="170"/>
      <c r="AXA17" s="171"/>
      <c r="AXB17" s="172"/>
      <c r="AXC17" s="173"/>
      <c r="AXD17" s="171"/>
      <c r="AXE17" s="174"/>
      <c r="AXF17" s="174"/>
      <c r="AXG17" s="171"/>
      <c r="AXH17" s="175"/>
      <c r="AXI17" s="176"/>
      <c r="AXJ17" s="171"/>
      <c r="AXK17" s="177"/>
      <c r="AXL17" s="178"/>
      <c r="AXM17" s="179"/>
      <c r="AXN17" s="170"/>
      <c r="AXO17" s="171"/>
      <c r="AXP17" s="172"/>
      <c r="AXQ17" s="173"/>
      <c r="AXR17" s="171"/>
      <c r="AXS17" s="174"/>
      <c r="AXT17" s="174"/>
      <c r="AXU17" s="171"/>
      <c r="AXV17" s="175"/>
      <c r="AXW17" s="176"/>
      <c r="AXX17" s="171"/>
      <c r="AXY17" s="177"/>
      <c r="AXZ17" s="178"/>
      <c r="AYA17" s="179"/>
      <c r="AYB17" s="170"/>
      <c r="AYC17" s="171"/>
      <c r="AYD17" s="172"/>
      <c r="AYE17" s="173"/>
      <c r="AYF17" s="171"/>
      <c r="AYG17" s="174"/>
      <c r="AYH17" s="174"/>
      <c r="AYI17" s="171"/>
      <c r="AYJ17" s="175"/>
      <c r="AYK17" s="176"/>
      <c r="AYL17" s="171"/>
      <c r="AYM17" s="177"/>
      <c r="AYN17" s="178"/>
      <c r="AYO17" s="179"/>
      <c r="AYP17" s="170"/>
      <c r="AYQ17" s="171"/>
      <c r="AYR17" s="172"/>
      <c r="AYS17" s="173"/>
      <c r="AYT17" s="171"/>
      <c r="AYU17" s="174"/>
      <c r="AYV17" s="174"/>
      <c r="AYW17" s="171"/>
      <c r="AYX17" s="175"/>
      <c r="AYY17" s="176"/>
      <c r="AYZ17" s="171"/>
      <c r="AZA17" s="177"/>
      <c r="AZB17" s="178"/>
      <c r="AZC17" s="179"/>
      <c r="AZD17" s="170"/>
      <c r="AZE17" s="171"/>
      <c r="AZF17" s="172"/>
      <c r="AZG17" s="173"/>
      <c r="AZH17" s="171"/>
      <c r="AZI17" s="174"/>
      <c r="AZJ17" s="174"/>
      <c r="AZK17" s="171"/>
      <c r="AZL17" s="175"/>
      <c r="AZM17" s="176"/>
      <c r="AZN17" s="171"/>
      <c r="AZO17" s="177"/>
      <c r="AZP17" s="178"/>
      <c r="AZQ17" s="179"/>
      <c r="AZR17" s="170"/>
      <c r="AZS17" s="171"/>
      <c r="AZT17" s="172"/>
      <c r="AZU17" s="173"/>
      <c r="AZV17" s="171"/>
      <c r="AZW17" s="174"/>
      <c r="AZX17" s="174"/>
      <c r="AZY17" s="171"/>
      <c r="AZZ17" s="175"/>
      <c r="BAA17" s="176"/>
      <c r="BAB17" s="171"/>
      <c r="BAC17" s="177"/>
      <c r="BAD17" s="178"/>
      <c r="BAE17" s="179"/>
      <c r="BAF17" s="170"/>
      <c r="BAG17" s="171"/>
      <c r="BAH17" s="172"/>
      <c r="BAI17" s="173"/>
      <c r="BAJ17" s="171"/>
      <c r="BAK17" s="174"/>
      <c r="BAL17" s="174"/>
      <c r="BAM17" s="171"/>
      <c r="BAN17" s="175"/>
      <c r="BAO17" s="176"/>
      <c r="BAP17" s="171"/>
      <c r="BAQ17" s="177"/>
      <c r="BAR17" s="178"/>
      <c r="BAS17" s="179"/>
      <c r="BAT17" s="170"/>
      <c r="BAU17" s="171"/>
      <c r="BAV17" s="172"/>
      <c r="BAW17" s="173"/>
      <c r="BAX17" s="171"/>
      <c r="BAY17" s="174"/>
      <c r="BAZ17" s="174"/>
      <c r="BBA17" s="171"/>
      <c r="BBB17" s="175"/>
      <c r="BBC17" s="176"/>
      <c r="BBD17" s="171"/>
      <c r="BBE17" s="177"/>
      <c r="BBF17" s="178"/>
      <c r="BBG17" s="179"/>
      <c r="BBH17" s="170"/>
      <c r="BBI17" s="171"/>
      <c r="BBJ17" s="172"/>
      <c r="BBK17" s="173"/>
      <c r="BBL17" s="171"/>
      <c r="BBM17" s="174"/>
      <c r="BBN17" s="174"/>
      <c r="BBO17" s="171"/>
      <c r="BBP17" s="175"/>
      <c r="BBQ17" s="176"/>
      <c r="BBR17" s="171"/>
      <c r="BBS17" s="177"/>
      <c r="BBT17" s="178"/>
      <c r="BBU17" s="179"/>
      <c r="BBV17" s="170"/>
      <c r="BBW17" s="171"/>
      <c r="BBX17" s="172"/>
      <c r="BBY17" s="173"/>
      <c r="BBZ17" s="171"/>
      <c r="BCA17" s="174"/>
      <c r="BCB17" s="174"/>
      <c r="BCC17" s="171"/>
      <c r="BCD17" s="175"/>
      <c r="BCE17" s="176"/>
      <c r="BCF17" s="171"/>
      <c r="BCG17" s="177"/>
      <c r="BCH17" s="178"/>
      <c r="BCI17" s="179"/>
      <c r="BCJ17" s="170"/>
      <c r="BCK17" s="171"/>
      <c r="BCL17" s="172"/>
      <c r="BCM17" s="173"/>
      <c r="BCN17" s="171"/>
      <c r="BCO17" s="174"/>
      <c r="BCP17" s="174"/>
      <c r="BCQ17" s="171"/>
      <c r="BCR17" s="175"/>
      <c r="BCS17" s="176"/>
      <c r="BCT17" s="171"/>
      <c r="BCU17" s="177"/>
      <c r="BCV17" s="178"/>
      <c r="BCW17" s="179"/>
      <c r="BCX17" s="170"/>
      <c r="BCY17" s="171"/>
      <c r="BCZ17" s="172"/>
      <c r="BDA17" s="173"/>
      <c r="BDB17" s="171"/>
      <c r="BDC17" s="174"/>
      <c r="BDD17" s="174"/>
      <c r="BDE17" s="171"/>
      <c r="BDF17" s="175"/>
      <c r="BDG17" s="176"/>
      <c r="BDH17" s="171"/>
      <c r="BDI17" s="177"/>
      <c r="BDJ17" s="178"/>
      <c r="BDK17" s="179"/>
      <c r="BDL17" s="170"/>
      <c r="BDM17" s="171"/>
      <c r="BDN17" s="172"/>
      <c r="BDO17" s="173"/>
      <c r="BDP17" s="171"/>
      <c r="BDQ17" s="174"/>
      <c r="BDR17" s="174"/>
      <c r="BDS17" s="171"/>
      <c r="BDT17" s="175"/>
      <c r="BDU17" s="176"/>
      <c r="BDV17" s="171"/>
      <c r="BDW17" s="177"/>
      <c r="BDX17" s="178"/>
      <c r="BDY17" s="179"/>
      <c r="BDZ17" s="170"/>
      <c r="BEA17" s="171"/>
      <c r="BEB17" s="172"/>
      <c r="BEC17" s="173"/>
      <c r="BED17" s="171"/>
      <c r="BEE17" s="174"/>
      <c r="BEF17" s="174"/>
      <c r="BEG17" s="171"/>
      <c r="BEH17" s="175"/>
      <c r="BEI17" s="176"/>
      <c r="BEJ17" s="171"/>
      <c r="BEK17" s="177"/>
      <c r="BEL17" s="178"/>
      <c r="BEM17" s="179"/>
      <c r="BEN17" s="170"/>
      <c r="BEO17" s="171"/>
      <c r="BEP17" s="172"/>
      <c r="BEQ17" s="173"/>
      <c r="BER17" s="171"/>
      <c r="BES17" s="174"/>
      <c r="BET17" s="174"/>
      <c r="BEU17" s="171"/>
      <c r="BEV17" s="175"/>
      <c r="BEW17" s="176"/>
      <c r="BEX17" s="171"/>
      <c r="BEY17" s="177"/>
      <c r="BEZ17" s="178"/>
      <c r="BFA17" s="179"/>
      <c r="BFB17" s="170"/>
      <c r="BFC17" s="171"/>
      <c r="BFD17" s="172"/>
      <c r="BFE17" s="173"/>
      <c r="BFF17" s="171"/>
      <c r="BFG17" s="174"/>
      <c r="BFH17" s="174"/>
      <c r="BFI17" s="171"/>
      <c r="BFJ17" s="175"/>
      <c r="BFK17" s="176"/>
      <c r="BFL17" s="171"/>
      <c r="BFM17" s="177"/>
      <c r="BFN17" s="178"/>
      <c r="BFO17" s="179"/>
      <c r="BFP17" s="170"/>
      <c r="BFQ17" s="171"/>
      <c r="BFR17" s="172"/>
      <c r="BFS17" s="173"/>
      <c r="BFT17" s="171"/>
      <c r="BFU17" s="174"/>
      <c r="BFV17" s="174"/>
      <c r="BFW17" s="171"/>
      <c r="BFX17" s="175"/>
      <c r="BFY17" s="176"/>
      <c r="BFZ17" s="171"/>
      <c r="BGA17" s="177"/>
      <c r="BGB17" s="178"/>
      <c r="BGC17" s="179"/>
      <c r="BGD17" s="170"/>
      <c r="BGE17" s="171"/>
      <c r="BGF17" s="172"/>
      <c r="BGG17" s="173"/>
      <c r="BGH17" s="171"/>
      <c r="BGI17" s="174"/>
      <c r="BGJ17" s="174"/>
      <c r="BGK17" s="171"/>
      <c r="BGL17" s="175"/>
      <c r="BGM17" s="176"/>
      <c r="BGN17" s="171"/>
      <c r="BGO17" s="177"/>
      <c r="BGP17" s="178"/>
      <c r="BGQ17" s="179"/>
      <c r="BGR17" s="170"/>
      <c r="BGS17" s="171"/>
      <c r="BGT17" s="172"/>
      <c r="BGU17" s="173"/>
      <c r="BGV17" s="171"/>
      <c r="BGW17" s="174"/>
      <c r="BGX17" s="174"/>
      <c r="BGY17" s="171"/>
      <c r="BGZ17" s="175"/>
      <c r="BHA17" s="176"/>
      <c r="BHB17" s="171"/>
      <c r="BHC17" s="177"/>
      <c r="BHD17" s="178"/>
      <c r="BHE17" s="179"/>
      <c r="BHF17" s="170"/>
      <c r="BHG17" s="171"/>
      <c r="BHH17" s="172"/>
      <c r="BHI17" s="173"/>
      <c r="BHJ17" s="171"/>
      <c r="BHK17" s="174"/>
      <c r="BHL17" s="174"/>
      <c r="BHM17" s="171"/>
      <c r="BHN17" s="175"/>
      <c r="BHO17" s="176"/>
      <c r="BHP17" s="171"/>
      <c r="BHQ17" s="177"/>
      <c r="BHR17" s="178"/>
      <c r="BHS17" s="179"/>
      <c r="BHT17" s="170"/>
      <c r="BHU17" s="171"/>
      <c r="BHV17" s="172"/>
      <c r="BHW17" s="173"/>
      <c r="BHX17" s="171"/>
      <c r="BHY17" s="174"/>
      <c r="BHZ17" s="174"/>
      <c r="BIA17" s="171"/>
      <c r="BIB17" s="175"/>
      <c r="BIC17" s="176"/>
      <c r="BID17" s="171"/>
      <c r="BIE17" s="177"/>
      <c r="BIF17" s="178"/>
      <c r="BIG17" s="179"/>
      <c r="BIH17" s="170"/>
      <c r="BII17" s="171"/>
      <c r="BIJ17" s="172"/>
      <c r="BIK17" s="173"/>
      <c r="BIL17" s="171"/>
      <c r="BIM17" s="174"/>
      <c r="BIN17" s="174"/>
      <c r="BIO17" s="171"/>
      <c r="BIP17" s="175"/>
      <c r="BIQ17" s="176"/>
      <c r="BIR17" s="171"/>
      <c r="BIS17" s="177"/>
      <c r="BIT17" s="178"/>
      <c r="BIU17" s="179"/>
      <c r="BIV17" s="170"/>
      <c r="BIW17" s="171"/>
      <c r="BIX17" s="172"/>
      <c r="BIY17" s="173"/>
      <c r="BIZ17" s="171"/>
      <c r="BJA17" s="174"/>
      <c r="BJB17" s="174"/>
      <c r="BJC17" s="171"/>
      <c r="BJD17" s="175"/>
      <c r="BJE17" s="176"/>
      <c r="BJF17" s="171"/>
      <c r="BJG17" s="177"/>
      <c r="BJH17" s="178"/>
      <c r="BJI17" s="179"/>
      <c r="BJJ17" s="170"/>
      <c r="BJK17" s="171"/>
      <c r="BJL17" s="172"/>
      <c r="BJM17" s="173"/>
      <c r="BJN17" s="171"/>
      <c r="BJO17" s="174"/>
      <c r="BJP17" s="174"/>
      <c r="BJQ17" s="171"/>
      <c r="BJR17" s="175"/>
      <c r="BJS17" s="176"/>
      <c r="BJT17" s="171"/>
      <c r="BJU17" s="177"/>
      <c r="BJV17" s="178"/>
      <c r="BJW17" s="179"/>
      <c r="BJX17" s="170"/>
      <c r="BJY17" s="171"/>
      <c r="BJZ17" s="172"/>
      <c r="BKA17" s="173"/>
      <c r="BKB17" s="171"/>
      <c r="BKC17" s="174"/>
      <c r="BKD17" s="174"/>
      <c r="BKE17" s="171"/>
      <c r="BKF17" s="175"/>
      <c r="BKG17" s="176"/>
      <c r="BKH17" s="171"/>
      <c r="BKI17" s="177"/>
      <c r="BKJ17" s="178"/>
      <c r="BKK17" s="179"/>
      <c r="BKL17" s="170"/>
      <c r="BKM17" s="171"/>
      <c r="BKN17" s="172"/>
      <c r="BKO17" s="173"/>
      <c r="BKP17" s="171"/>
      <c r="BKQ17" s="174"/>
      <c r="BKR17" s="174"/>
      <c r="BKS17" s="171"/>
      <c r="BKT17" s="175"/>
      <c r="BKU17" s="176"/>
      <c r="BKV17" s="171"/>
      <c r="BKW17" s="177"/>
      <c r="BKX17" s="178"/>
      <c r="BKY17" s="179"/>
      <c r="BKZ17" s="170"/>
      <c r="BLA17" s="171"/>
      <c r="BLB17" s="172"/>
      <c r="BLC17" s="173"/>
      <c r="BLD17" s="171"/>
      <c r="BLE17" s="174"/>
      <c r="BLF17" s="174"/>
      <c r="BLG17" s="171"/>
      <c r="BLH17" s="175"/>
      <c r="BLI17" s="176"/>
      <c r="BLJ17" s="171"/>
      <c r="BLK17" s="177"/>
      <c r="BLL17" s="178"/>
      <c r="BLM17" s="179"/>
      <c r="BLN17" s="170"/>
      <c r="BLO17" s="171"/>
      <c r="BLP17" s="172"/>
      <c r="BLQ17" s="173"/>
      <c r="BLR17" s="171"/>
      <c r="BLS17" s="174"/>
      <c r="BLT17" s="174"/>
      <c r="BLU17" s="171"/>
      <c r="BLV17" s="175"/>
      <c r="BLW17" s="176"/>
      <c r="BLX17" s="171"/>
      <c r="BLY17" s="177"/>
      <c r="BLZ17" s="178"/>
      <c r="BMA17" s="179"/>
      <c r="BMB17" s="170"/>
      <c r="BMC17" s="171"/>
      <c r="BMD17" s="172"/>
      <c r="BME17" s="173"/>
      <c r="BMF17" s="171"/>
      <c r="BMG17" s="174"/>
      <c r="BMH17" s="174"/>
      <c r="BMI17" s="171"/>
      <c r="BMJ17" s="175"/>
      <c r="BMK17" s="176"/>
      <c r="BML17" s="171"/>
      <c r="BMM17" s="177"/>
      <c r="BMN17" s="178"/>
      <c r="BMO17" s="179"/>
      <c r="BMP17" s="170"/>
      <c r="BMQ17" s="171"/>
      <c r="BMR17" s="172"/>
      <c r="BMS17" s="173"/>
      <c r="BMT17" s="171"/>
      <c r="BMU17" s="174"/>
      <c r="BMV17" s="174"/>
      <c r="BMW17" s="171"/>
      <c r="BMX17" s="175"/>
      <c r="BMY17" s="176"/>
      <c r="BMZ17" s="171"/>
      <c r="BNA17" s="177"/>
      <c r="BNB17" s="178"/>
      <c r="BNC17" s="179"/>
      <c r="BND17" s="170"/>
      <c r="BNE17" s="171"/>
      <c r="BNF17" s="172"/>
      <c r="BNG17" s="173"/>
      <c r="BNH17" s="171"/>
      <c r="BNI17" s="174"/>
      <c r="BNJ17" s="174"/>
      <c r="BNK17" s="171"/>
      <c r="BNL17" s="175"/>
      <c r="BNM17" s="176"/>
      <c r="BNN17" s="171"/>
      <c r="BNO17" s="177"/>
      <c r="BNP17" s="178"/>
      <c r="BNQ17" s="179"/>
      <c r="BNR17" s="170"/>
      <c r="BNS17" s="171"/>
      <c r="BNT17" s="172"/>
      <c r="BNU17" s="173"/>
      <c r="BNV17" s="171"/>
      <c r="BNW17" s="174"/>
      <c r="BNX17" s="174"/>
      <c r="BNY17" s="171"/>
      <c r="BNZ17" s="175"/>
      <c r="BOA17" s="176"/>
      <c r="BOB17" s="171"/>
      <c r="BOC17" s="177"/>
      <c r="BOD17" s="178"/>
      <c r="BOE17" s="179"/>
      <c r="BOF17" s="170"/>
      <c r="BOG17" s="171"/>
      <c r="BOH17" s="172"/>
      <c r="BOI17" s="173"/>
      <c r="BOJ17" s="171"/>
      <c r="BOK17" s="174"/>
      <c r="BOL17" s="174"/>
      <c r="BOM17" s="171"/>
      <c r="BON17" s="175"/>
      <c r="BOO17" s="176"/>
      <c r="BOP17" s="171"/>
      <c r="BOQ17" s="177"/>
      <c r="BOR17" s="178"/>
      <c r="BOS17" s="179"/>
      <c r="BOT17" s="170"/>
      <c r="BOU17" s="171"/>
      <c r="BOV17" s="172"/>
      <c r="BOW17" s="173"/>
      <c r="BOX17" s="171"/>
      <c r="BOY17" s="174"/>
      <c r="BOZ17" s="174"/>
      <c r="BPA17" s="171"/>
      <c r="BPB17" s="175"/>
      <c r="BPC17" s="176"/>
      <c r="BPD17" s="171"/>
      <c r="BPE17" s="177"/>
      <c r="BPF17" s="178"/>
      <c r="BPG17" s="179"/>
      <c r="BPH17" s="170"/>
      <c r="BPI17" s="171"/>
      <c r="BPJ17" s="172"/>
      <c r="BPK17" s="173"/>
      <c r="BPL17" s="171"/>
      <c r="BPM17" s="174"/>
      <c r="BPN17" s="174"/>
      <c r="BPO17" s="171"/>
      <c r="BPP17" s="175"/>
      <c r="BPQ17" s="176"/>
      <c r="BPR17" s="171"/>
      <c r="BPS17" s="177"/>
      <c r="BPT17" s="178"/>
      <c r="BPU17" s="179"/>
      <c r="BPV17" s="170"/>
      <c r="BPW17" s="171"/>
      <c r="BPX17" s="172"/>
      <c r="BPY17" s="173"/>
      <c r="BPZ17" s="171"/>
      <c r="BQA17" s="174"/>
      <c r="BQB17" s="174"/>
      <c r="BQC17" s="171"/>
      <c r="BQD17" s="175"/>
      <c r="BQE17" s="176"/>
      <c r="BQF17" s="171"/>
      <c r="BQG17" s="177"/>
      <c r="BQH17" s="178"/>
      <c r="BQI17" s="179"/>
      <c r="BQJ17" s="170"/>
      <c r="BQK17" s="171"/>
      <c r="BQL17" s="172"/>
      <c r="BQM17" s="173"/>
      <c r="BQN17" s="171"/>
      <c r="BQO17" s="174"/>
      <c r="BQP17" s="174"/>
      <c r="BQQ17" s="171"/>
      <c r="BQR17" s="175"/>
      <c r="BQS17" s="176"/>
      <c r="BQT17" s="171"/>
      <c r="BQU17" s="177"/>
      <c r="BQV17" s="178"/>
      <c r="BQW17" s="179"/>
      <c r="BQX17" s="170"/>
      <c r="BQY17" s="171"/>
      <c r="BQZ17" s="172"/>
      <c r="BRA17" s="173"/>
      <c r="BRB17" s="171"/>
      <c r="BRC17" s="174"/>
      <c r="BRD17" s="174"/>
      <c r="BRE17" s="171"/>
      <c r="BRF17" s="175"/>
      <c r="BRG17" s="176"/>
      <c r="BRH17" s="171"/>
      <c r="BRI17" s="177"/>
      <c r="BRJ17" s="178"/>
      <c r="BRK17" s="179"/>
      <c r="BRL17" s="170"/>
      <c r="BRM17" s="171"/>
      <c r="BRN17" s="172"/>
      <c r="BRO17" s="173"/>
      <c r="BRP17" s="171"/>
      <c r="BRQ17" s="174"/>
      <c r="BRR17" s="174"/>
      <c r="BRS17" s="171"/>
      <c r="BRT17" s="175"/>
      <c r="BRU17" s="176"/>
      <c r="BRV17" s="171"/>
      <c r="BRW17" s="177"/>
      <c r="BRX17" s="178"/>
      <c r="BRY17" s="179"/>
      <c r="BRZ17" s="170"/>
      <c r="BSA17" s="171"/>
      <c r="BSB17" s="172"/>
      <c r="BSC17" s="173"/>
      <c r="BSD17" s="171"/>
      <c r="BSE17" s="174"/>
      <c r="BSF17" s="174"/>
      <c r="BSG17" s="171"/>
      <c r="BSH17" s="175"/>
      <c r="BSI17" s="176"/>
      <c r="BSJ17" s="171"/>
      <c r="BSK17" s="177"/>
      <c r="BSL17" s="178"/>
      <c r="BSM17" s="179"/>
      <c r="BSN17" s="170"/>
      <c r="BSO17" s="171"/>
      <c r="BSP17" s="172"/>
      <c r="BSQ17" s="173"/>
      <c r="BSR17" s="171"/>
      <c r="BSS17" s="174"/>
      <c r="BST17" s="174"/>
      <c r="BSU17" s="171"/>
      <c r="BSV17" s="175"/>
      <c r="BSW17" s="176"/>
      <c r="BSX17" s="171"/>
      <c r="BSY17" s="177"/>
      <c r="BSZ17" s="178"/>
      <c r="BTA17" s="179"/>
      <c r="BTB17" s="170"/>
      <c r="BTC17" s="171"/>
      <c r="BTD17" s="172"/>
      <c r="BTE17" s="173"/>
      <c r="BTF17" s="171"/>
      <c r="BTG17" s="174"/>
      <c r="BTH17" s="174"/>
      <c r="BTI17" s="171"/>
      <c r="BTJ17" s="175"/>
      <c r="BTK17" s="176"/>
      <c r="BTL17" s="171"/>
      <c r="BTM17" s="177"/>
      <c r="BTN17" s="178"/>
      <c r="BTO17" s="179"/>
      <c r="BTP17" s="170"/>
      <c r="BTQ17" s="171"/>
      <c r="BTR17" s="172"/>
      <c r="BTS17" s="173"/>
      <c r="BTT17" s="171"/>
      <c r="BTU17" s="174"/>
      <c r="BTV17" s="174"/>
      <c r="BTW17" s="171"/>
      <c r="BTX17" s="175"/>
      <c r="BTY17" s="176"/>
      <c r="BTZ17" s="171"/>
      <c r="BUA17" s="177"/>
      <c r="BUB17" s="178"/>
      <c r="BUC17" s="179"/>
      <c r="BUD17" s="170"/>
      <c r="BUE17" s="171"/>
      <c r="BUF17" s="172"/>
      <c r="BUG17" s="173"/>
      <c r="BUH17" s="171"/>
      <c r="BUI17" s="174"/>
      <c r="BUJ17" s="174"/>
      <c r="BUK17" s="171"/>
      <c r="BUL17" s="175"/>
      <c r="BUM17" s="176"/>
      <c r="BUN17" s="171"/>
      <c r="BUO17" s="177"/>
      <c r="BUP17" s="178"/>
      <c r="BUQ17" s="179"/>
      <c r="BUR17" s="170"/>
      <c r="BUS17" s="171"/>
      <c r="BUT17" s="172"/>
      <c r="BUU17" s="173"/>
      <c r="BUV17" s="171"/>
      <c r="BUW17" s="174"/>
      <c r="BUX17" s="174"/>
      <c r="BUY17" s="171"/>
      <c r="BUZ17" s="175"/>
      <c r="BVA17" s="176"/>
      <c r="BVB17" s="171"/>
      <c r="BVC17" s="177"/>
      <c r="BVD17" s="178"/>
      <c r="BVE17" s="179"/>
      <c r="BVF17" s="170"/>
      <c r="BVG17" s="171"/>
      <c r="BVH17" s="172"/>
      <c r="BVI17" s="173"/>
      <c r="BVJ17" s="171"/>
      <c r="BVK17" s="174"/>
      <c r="BVL17" s="174"/>
      <c r="BVM17" s="171"/>
      <c r="BVN17" s="175"/>
      <c r="BVO17" s="176"/>
      <c r="BVP17" s="171"/>
      <c r="BVQ17" s="177"/>
      <c r="BVR17" s="178"/>
      <c r="BVS17" s="179"/>
      <c r="BVT17" s="170"/>
      <c r="BVU17" s="171"/>
      <c r="BVV17" s="172"/>
      <c r="BVW17" s="173"/>
      <c r="BVX17" s="171"/>
      <c r="BVY17" s="174"/>
      <c r="BVZ17" s="174"/>
      <c r="BWA17" s="171"/>
      <c r="BWB17" s="175"/>
      <c r="BWC17" s="176"/>
      <c r="BWD17" s="171"/>
      <c r="BWE17" s="177"/>
      <c r="BWF17" s="178"/>
      <c r="BWG17" s="179"/>
      <c r="BWH17" s="170"/>
      <c r="BWI17" s="171"/>
      <c r="BWJ17" s="172"/>
      <c r="BWK17" s="173"/>
      <c r="BWL17" s="171"/>
      <c r="BWM17" s="174"/>
      <c r="BWN17" s="174"/>
      <c r="BWO17" s="171"/>
      <c r="BWP17" s="175"/>
      <c r="BWQ17" s="176"/>
      <c r="BWR17" s="171"/>
      <c r="BWS17" s="177"/>
      <c r="BWT17" s="178"/>
      <c r="BWU17" s="179"/>
      <c r="BWV17" s="170"/>
      <c r="BWW17" s="171"/>
      <c r="BWX17" s="172"/>
      <c r="BWY17" s="173"/>
      <c r="BWZ17" s="171"/>
      <c r="BXA17" s="174"/>
      <c r="BXB17" s="174"/>
      <c r="BXC17" s="171"/>
      <c r="BXD17" s="175"/>
      <c r="BXE17" s="176"/>
      <c r="BXF17" s="171"/>
      <c r="BXG17" s="177"/>
      <c r="BXH17" s="178"/>
      <c r="BXI17" s="179"/>
      <c r="BXJ17" s="170"/>
      <c r="BXK17" s="171"/>
      <c r="BXL17" s="172"/>
      <c r="BXM17" s="173"/>
      <c r="BXN17" s="171"/>
      <c r="BXO17" s="174"/>
      <c r="BXP17" s="174"/>
      <c r="BXQ17" s="171"/>
      <c r="BXR17" s="175"/>
      <c r="BXS17" s="176"/>
      <c r="BXT17" s="171"/>
      <c r="BXU17" s="177"/>
      <c r="BXV17" s="178"/>
      <c r="BXW17" s="179"/>
      <c r="BXX17" s="170"/>
      <c r="BXY17" s="171"/>
      <c r="BXZ17" s="172"/>
      <c r="BYA17" s="173"/>
      <c r="BYB17" s="171"/>
      <c r="BYC17" s="174"/>
      <c r="BYD17" s="174"/>
      <c r="BYE17" s="171"/>
      <c r="BYF17" s="175"/>
      <c r="BYG17" s="176"/>
      <c r="BYH17" s="171"/>
      <c r="BYI17" s="177"/>
      <c r="BYJ17" s="178"/>
      <c r="BYK17" s="179"/>
      <c r="BYL17" s="170"/>
      <c r="BYM17" s="171"/>
      <c r="BYN17" s="172"/>
      <c r="BYO17" s="173"/>
      <c r="BYP17" s="171"/>
      <c r="BYQ17" s="174"/>
      <c r="BYR17" s="174"/>
      <c r="BYS17" s="171"/>
      <c r="BYT17" s="175"/>
      <c r="BYU17" s="176"/>
      <c r="BYV17" s="171"/>
      <c r="BYW17" s="177"/>
      <c r="BYX17" s="178"/>
      <c r="BYY17" s="179"/>
      <c r="BYZ17" s="170"/>
      <c r="BZA17" s="171"/>
      <c r="BZB17" s="172"/>
      <c r="BZC17" s="173"/>
      <c r="BZD17" s="171"/>
      <c r="BZE17" s="174"/>
      <c r="BZF17" s="174"/>
      <c r="BZG17" s="171"/>
      <c r="BZH17" s="175"/>
      <c r="BZI17" s="176"/>
      <c r="BZJ17" s="171"/>
      <c r="BZK17" s="177"/>
      <c r="BZL17" s="178"/>
      <c r="BZM17" s="179"/>
      <c r="BZN17" s="170"/>
      <c r="BZO17" s="171"/>
      <c r="BZP17" s="172"/>
      <c r="BZQ17" s="173"/>
      <c r="BZR17" s="171"/>
      <c r="BZS17" s="174"/>
      <c r="BZT17" s="174"/>
      <c r="BZU17" s="171"/>
      <c r="BZV17" s="175"/>
      <c r="BZW17" s="176"/>
      <c r="BZX17" s="171"/>
      <c r="BZY17" s="177"/>
      <c r="BZZ17" s="178"/>
      <c r="CAA17" s="179"/>
      <c r="CAB17" s="170"/>
      <c r="CAC17" s="171"/>
      <c r="CAD17" s="172"/>
      <c r="CAE17" s="173"/>
      <c r="CAF17" s="171"/>
      <c r="CAG17" s="174"/>
      <c r="CAH17" s="174"/>
      <c r="CAI17" s="171"/>
      <c r="CAJ17" s="175"/>
      <c r="CAK17" s="176"/>
      <c r="CAL17" s="171"/>
      <c r="CAM17" s="177"/>
      <c r="CAN17" s="178"/>
      <c r="CAO17" s="179"/>
      <c r="CAP17" s="170"/>
      <c r="CAQ17" s="171"/>
      <c r="CAR17" s="172"/>
      <c r="CAS17" s="173"/>
      <c r="CAT17" s="171"/>
      <c r="CAU17" s="174"/>
      <c r="CAV17" s="174"/>
      <c r="CAW17" s="171"/>
      <c r="CAX17" s="175"/>
      <c r="CAY17" s="176"/>
      <c r="CAZ17" s="171"/>
      <c r="CBA17" s="177"/>
      <c r="CBB17" s="178"/>
      <c r="CBC17" s="179"/>
      <c r="CBD17" s="170"/>
      <c r="CBE17" s="171"/>
      <c r="CBF17" s="172"/>
      <c r="CBG17" s="173"/>
      <c r="CBH17" s="171"/>
      <c r="CBI17" s="174"/>
      <c r="CBJ17" s="174"/>
      <c r="CBK17" s="171"/>
      <c r="CBL17" s="175"/>
      <c r="CBM17" s="176"/>
      <c r="CBN17" s="171"/>
      <c r="CBO17" s="177"/>
      <c r="CBP17" s="178"/>
      <c r="CBQ17" s="179"/>
      <c r="CBR17" s="170"/>
      <c r="CBS17" s="171"/>
      <c r="CBT17" s="172"/>
      <c r="CBU17" s="173"/>
      <c r="CBV17" s="171"/>
      <c r="CBW17" s="174"/>
      <c r="CBX17" s="174"/>
      <c r="CBY17" s="171"/>
      <c r="CBZ17" s="175"/>
      <c r="CCA17" s="176"/>
      <c r="CCB17" s="171"/>
      <c r="CCC17" s="177"/>
      <c r="CCD17" s="178"/>
      <c r="CCE17" s="179"/>
      <c r="CCF17" s="170"/>
      <c r="CCG17" s="171"/>
      <c r="CCH17" s="172"/>
      <c r="CCI17" s="173"/>
      <c r="CCJ17" s="171"/>
      <c r="CCK17" s="174"/>
      <c r="CCL17" s="174"/>
      <c r="CCM17" s="171"/>
      <c r="CCN17" s="175"/>
      <c r="CCO17" s="176"/>
      <c r="CCP17" s="171"/>
      <c r="CCQ17" s="177"/>
      <c r="CCR17" s="178"/>
      <c r="CCS17" s="179"/>
      <c r="CCT17" s="170"/>
      <c r="CCU17" s="171"/>
      <c r="CCV17" s="172"/>
      <c r="CCW17" s="173"/>
      <c r="CCX17" s="171"/>
      <c r="CCY17" s="174"/>
      <c r="CCZ17" s="174"/>
      <c r="CDA17" s="171"/>
      <c r="CDB17" s="175"/>
      <c r="CDC17" s="176"/>
      <c r="CDD17" s="171"/>
      <c r="CDE17" s="177"/>
      <c r="CDF17" s="178"/>
      <c r="CDG17" s="179"/>
      <c r="CDH17" s="170"/>
      <c r="CDI17" s="171"/>
      <c r="CDJ17" s="172"/>
      <c r="CDK17" s="173"/>
      <c r="CDL17" s="171"/>
      <c r="CDM17" s="174"/>
      <c r="CDN17" s="174"/>
      <c r="CDO17" s="171"/>
      <c r="CDP17" s="175"/>
      <c r="CDQ17" s="176"/>
      <c r="CDR17" s="171"/>
      <c r="CDS17" s="177"/>
      <c r="CDT17" s="178"/>
      <c r="CDU17" s="179"/>
      <c r="CDV17" s="170"/>
      <c r="CDW17" s="171"/>
      <c r="CDX17" s="172"/>
      <c r="CDY17" s="173"/>
      <c r="CDZ17" s="171"/>
      <c r="CEA17" s="174"/>
      <c r="CEB17" s="174"/>
      <c r="CEC17" s="171"/>
      <c r="CED17" s="175"/>
      <c r="CEE17" s="176"/>
      <c r="CEF17" s="171"/>
      <c r="CEG17" s="177"/>
      <c r="CEH17" s="178"/>
      <c r="CEI17" s="179"/>
      <c r="CEJ17" s="170"/>
      <c r="CEK17" s="171"/>
      <c r="CEL17" s="172"/>
      <c r="CEM17" s="173"/>
      <c r="CEN17" s="171"/>
      <c r="CEO17" s="174"/>
      <c r="CEP17" s="174"/>
      <c r="CEQ17" s="171"/>
      <c r="CER17" s="175"/>
      <c r="CES17" s="176"/>
      <c r="CET17" s="171"/>
      <c r="CEU17" s="177"/>
      <c r="CEV17" s="178"/>
      <c r="CEW17" s="179"/>
      <c r="CEX17" s="170"/>
      <c r="CEY17" s="171"/>
      <c r="CEZ17" s="172"/>
      <c r="CFA17" s="173"/>
      <c r="CFB17" s="171"/>
      <c r="CFC17" s="174"/>
      <c r="CFD17" s="174"/>
      <c r="CFE17" s="171"/>
      <c r="CFF17" s="175"/>
      <c r="CFG17" s="176"/>
      <c r="CFH17" s="171"/>
      <c r="CFI17" s="177"/>
      <c r="CFJ17" s="178"/>
      <c r="CFK17" s="179"/>
      <c r="CFL17" s="170"/>
      <c r="CFM17" s="171"/>
      <c r="CFN17" s="172"/>
      <c r="CFO17" s="173"/>
      <c r="CFP17" s="171"/>
      <c r="CFQ17" s="174"/>
      <c r="CFR17" s="174"/>
      <c r="CFS17" s="171"/>
      <c r="CFT17" s="175"/>
      <c r="CFU17" s="176"/>
      <c r="CFV17" s="171"/>
      <c r="CFW17" s="177"/>
      <c r="CFX17" s="178"/>
      <c r="CFY17" s="179"/>
      <c r="CFZ17" s="170"/>
      <c r="CGA17" s="171"/>
      <c r="CGB17" s="172"/>
      <c r="CGC17" s="173"/>
      <c r="CGD17" s="171"/>
      <c r="CGE17" s="174"/>
      <c r="CGF17" s="174"/>
      <c r="CGG17" s="171"/>
      <c r="CGH17" s="175"/>
      <c r="CGI17" s="176"/>
      <c r="CGJ17" s="171"/>
      <c r="CGK17" s="177"/>
      <c r="CGL17" s="178"/>
      <c r="CGM17" s="179"/>
      <c r="CGN17" s="170"/>
      <c r="CGO17" s="171"/>
      <c r="CGP17" s="172"/>
      <c r="CGQ17" s="173"/>
      <c r="CGR17" s="171"/>
      <c r="CGS17" s="174"/>
      <c r="CGT17" s="174"/>
      <c r="CGU17" s="171"/>
      <c r="CGV17" s="175"/>
      <c r="CGW17" s="176"/>
      <c r="CGX17" s="171"/>
      <c r="CGY17" s="177"/>
      <c r="CGZ17" s="178"/>
      <c r="CHA17" s="179"/>
      <c r="CHB17" s="170"/>
      <c r="CHC17" s="171"/>
      <c r="CHD17" s="172"/>
      <c r="CHE17" s="173"/>
      <c r="CHF17" s="171"/>
      <c r="CHG17" s="174"/>
      <c r="CHH17" s="174"/>
      <c r="CHI17" s="171"/>
      <c r="CHJ17" s="175"/>
      <c r="CHK17" s="176"/>
      <c r="CHL17" s="171"/>
      <c r="CHM17" s="177"/>
      <c r="CHN17" s="178"/>
      <c r="CHO17" s="179"/>
      <c r="CHP17" s="170"/>
      <c r="CHQ17" s="171"/>
      <c r="CHR17" s="172"/>
      <c r="CHS17" s="173"/>
      <c r="CHT17" s="171"/>
      <c r="CHU17" s="174"/>
      <c r="CHV17" s="174"/>
      <c r="CHW17" s="171"/>
      <c r="CHX17" s="175"/>
      <c r="CHY17" s="176"/>
      <c r="CHZ17" s="171"/>
      <c r="CIA17" s="177"/>
      <c r="CIB17" s="178"/>
      <c r="CIC17" s="179"/>
      <c r="CID17" s="170"/>
      <c r="CIE17" s="171"/>
      <c r="CIF17" s="172"/>
      <c r="CIG17" s="173"/>
      <c r="CIH17" s="171"/>
      <c r="CII17" s="174"/>
      <c r="CIJ17" s="174"/>
      <c r="CIK17" s="171"/>
      <c r="CIL17" s="175"/>
      <c r="CIM17" s="176"/>
      <c r="CIN17" s="171"/>
      <c r="CIO17" s="177"/>
      <c r="CIP17" s="178"/>
      <c r="CIQ17" s="179"/>
      <c r="CIR17" s="170"/>
      <c r="CIS17" s="171"/>
      <c r="CIT17" s="172"/>
      <c r="CIU17" s="173"/>
      <c r="CIV17" s="171"/>
      <c r="CIW17" s="174"/>
      <c r="CIX17" s="174"/>
      <c r="CIY17" s="171"/>
      <c r="CIZ17" s="175"/>
      <c r="CJA17" s="176"/>
      <c r="CJB17" s="171"/>
      <c r="CJC17" s="177"/>
      <c r="CJD17" s="178"/>
      <c r="CJE17" s="179"/>
      <c r="CJF17" s="170"/>
      <c r="CJG17" s="171"/>
      <c r="CJH17" s="172"/>
      <c r="CJI17" s="173"/>
      <c r="CJJ17" s="171"/>
      <c r="CJK17" s="174"/>
      <c r="CJL17" s="174"/>
      <c r="CJM17" s="171"/>
      <c r="CJN17" s="175"/>
      <c r="CJO17" s="176"/>
      <c r="CJP17" s="171"/>
      <c r="CJQ17" s="177"/>
      <c r="CJR17" s="178"/>
      <c r="CJS17" s="179"/>
      <c r="CJT17" s="170"/>
      <c r="CJU17" s="171"/>
      <c r="CJV17" s="172"/>
      <c r="CJW17" s="173"/>
      <c r="CJX17" s="171"/>
      <c r="CJY17" s="174"/>
      <c r="CJZ17" s="174"/>
      <c r="CKA17" s="171"/>
      <c r="CKB17" s="175"/>
      <c r="CKC17" s="176"/>
      <c r="CKD17" s="171"/>
      <c r="CKE17" s="177"/>
      <c r="CKF17" s="178"/>
      <c r="CKG17" s="179"/>
      <c r="CKH17" s="170"/>
      <c r="CKI17" s="171"/>
      <c r="CKJ17" s="172"/>
      <c r="CKK17" s="173"/>
      <c r="CKL17" s="171"/>
      <c r="CKM17" s="174"/>
      <c r="CKN17" s="174"/>
      <c r="CKO17" s="171"/>
      <c r="CKP17" s="175"/>
      <c r="CKQ17" s="176"/>
      <c r="CKR17" s="171"/>
      <c r="CKS17" s="177"/>
      <c r="CKT17" s="178"/>
      <c r="CKU17" s="179"/>
      <c r="CKV17" s="170"/>
      <c r="CKW17" s="171"/>
      <c r="CKX17" s="172"/>
      <c r="CKY17" s="173"/>
      <c r="CKZ17" s="171"/>
      <c r="CLA17" s="174"/>
      <c r="CLB17" s="174"/>
      <c r="CLC17" s="171"/>
      <c r="CLD17" s="175"/>
      <c r="CLE17" s="176"/>
      <c r="CLF17" s="171"/>
      <c r="CLG17" s="177"/>
      <c r="CLH17" s="178"/>
      <c r="CLI17" s="179"/>
      <c r="CLJ17" s="170"/>
      <c r="CLK17" s="171"/>
      <c r="CLL17" s="172"/>
      <c r="CLM17" s="173"/>
      <c r="CLN17" s="171"/>
      <c r="CLO17" s="174"/>
      <c r="CLP17" s="174"/>
      <c r="CLQ17" s="171"/>
      <c r="CLR17" s="175"/>
      <c r="CLS17" s="176"/>
      <c r="CLT17" s="171"/>
      <c r="CLU17" s="177"/>
      <c r="CLV17" s="178"/>
      <c r="CLW17" s="179"/>
      <c r="CLX17" s="170"/>
      <c r="CLY17" s="171"/>
      <c r="CLZ17" s="172"/>
      <c r="CMA17" s="173"/>
      <c r="CMB17" s="171"/>
      <c r="CMC17" s="174"/>
      <c r="CMD17" s="174"/>
      <c r="CME17" s="171"/>
      <c r="CMF17" s="175"/>
      <c r="CMG17" s="176"/>
      <c r="CMH17" s="171"/>
      <c r="CMI17" s="177"/>
      <c r="CMJ17" s="178"/>
      <c r="CMK17" s="179"/>
      <c r="CML17" s="170"/>
      <c r="CMM17" s="171"/>
      <c r="CMN17" s="172"/>
      <c r="CMO17" s="173"/>
      <c r="CMP17" s="171"/>
      <c r="CMQ17" s="174"/>
      <c r="CMR17" s="174"/>
      <c r="CMS17" s="171"/>
      <c r="CMT17" s="175"/>
      <c r="CMU17" s="176"/>
      <c r="CMV17" s="171"/>
      <c r="CMW17" s="177"/>
      <c r="CMX17" s="178"/>
      <c r="CMY17" s="179"/>
      <c r="CMZ17" s="170"/>
      <c r="CNA17" s="171"/>
      <c r="CNB17" s="172"/>
      <c r="CNC17" s="173"/>
      <c r="CND17" s="171"/>
      <c r="CNE17" s="174"/>
      <c r="CNF17" s="174"/>
      <c r="CNG17" s="171"/>
      <c r="CNH17" s="175"/>
      <c r="CNI17" s="176"/>
      <c r="CNJ17" s="171"/>
      <c r="CNK17" s="177"/>
      <c r="CNL17" s="178"/>
      <c r="CNM17" s="179"/>
      <c r="CNN17" s="170"/>
      <c r="CNO17" s="171"/>
      <c r="CNP17" s="172"/>
      <c r="CNQ17" s="173"/>
      <c r="CNR17" s="171"/>
      <c r="CNS17" s="174"/>
      <c r="CNT17" s="174"/>
      <c r="CNU17" s="171"/>
      <c r="CNV17" s="175"/>
      <c r="CNW17" s="176"/>
      <c r="CNX17" s="171"/>
      <c r="CNY17" s="177"/>
      <c r="CNZ17" s="178"/>
      <c r="COA17" s="179"/>
      <c r="COB17" s="170"/>
      <c r="COC17" s="171"/>
      <c r="COD17" s="172"/>
      <c r="COE17" s="173"/>
      <c r="COF17" s="171"/>
      <c r="COG17" s="174"/>
      <c r="COH17" s="174"/>
      <c r="COI17" s="171"/>
      <c r="COJ17" s="175"/>
      <c r="COK17" s="176"/>
      <c r="COL17" s="171"/>
      <c r="COM17" s="177"/>
      <c r="CON17" s="178"/>
      <c r="COO17" s="179"/>
      <c r="COP17" s="170"/>
      <c r="COQ17" s="171"/>
      <c r="COR17" s="172"/>
      <c r="COS17" s="173"/>
      <c r="COT17" s="171"/>
      <c r="COU17" s="174"/>
      <c r="COV17" s="174"/>
      <c r="COW17" s="171"/>
      <c r="COX17" s="175"/>
      <c r="COY17" s="176"/>
      <c r="COZ17" s="171"/>
      <c r="CPA17" s="177"/>
      <c r="CPB17" s="178"/>
      <c r="CPC17" s="179"/>
      <c r="CPD17" s="170"/>
      <c r="CPE17" s="171"/>
      <c r="CPF17" s="172"/>
      <c r="CPG17" s="173"/>
      <c r="CPH17" s="171"/>
      <c r="CPI17" s="174"/>
      <c r="CPJ17" s="174"/>
      <c r="CPK17" s="171"/>
      <c r="CPL17" s="175"/>
      <c r="CPM17" s="176"/>
      <c r="CPN17" s="171"/>
      <c r="CPO17" s="177"/>
      <c r="CPP17" s="178"/>
      <c r="CPQ17" s="179"/>
      <c r="CPR17" s="170"/>
      <c r="CPS17" s="171"/>
      <c r="CPT17" s="172"/>
      <c r="CPU17" s="173"/>
      <c r="CPV17" s="171"/>
      <c r="CPW17" s="174"/>
      <c r="CPX17" s="174"/>
      <c r="CPY17" s="171"/>
      <c r="CPZ17" s="175"/>
      <c r="CQA17" s="176"/>
      <c r="CQB17" s="171"/>
      <c r="CQC17" s="177"/>
      <c r="CQD17" s="178"/>
      <c r="CQE17" s="179"/>
      <c r="CQF17" s="170"/>
      <c r="CQG17" s="171"/>
      <c r="CQH17" s="172"/>
      <c r="CQI17" s="173"/>
      <c r="CQJ17" s="171"/>
      <c r="CQK17" s="174"/>
      <c r="CQL17" s="174"/>
      <c r="CQM17" s="171"/>
      <c r="CQN17" s="175"/>
      <c r="CQO17" s="176"/>
      <c r="CQP17" s="171"/>
      <c r="CQQ17" s="177"/>
      <c r="CQR17" s="178"/>
      <c r="CQS17" s="179"/>
      <c r="CQT17" s="170"/>
      <c r="CQU17" s="171"/>
      <c r="CQV17" s="172"/>
      <c r="CQW17" s="173"/>
      <c r="CQX17" s="171"/>
      <c r="CQY17" s="174"/>
      <c r="CQZ17" s="174"/>
      <c r="CRA17" s="171"/>
      <c r="CRB17" s="175"/>
      <c r="CRC17" s="176"/>
      <c r="CRD17" s="171"/>
      <c r="CRE17" s="177"/>
      <c r="CRF17" s="178"/>
      <c r="CRG17" s="179"/>
      <c r="CRH17" s="170"/>
      <c r="CRI17" s="171"/>
      <c r="CRJ17" s="172"/>
      <c r="CRK17" s="173"/>
      <c r="CRL17" s="171"/>
      <c r="CRM17" s="174"/>
      <c r="CRN17" s="174"/>
      <c r="CRO17" s="171"/>
      <c r="CRP17" s="175"/>
      <c r="CRQ17" s="176"/>
      <c r="CRR17" s="171"/>
      <c r="CRS17" s="177"/>
      <c r="CRT17" s="178"/>
      <c r="CRU17" s="179"/>
      <c r="CRV17" s="170"/>
      <c r="CRW17" s="171"/>
      <c r="CRX17" s="172"/>
      <c r="CRY17" s="173"/>
      <c r="CRZ17" s="171"/>
      <c r="CSA17" s="174"/>
      <c r="CSB17" s="174"/>
      <c r="CSC17" s="171"/>
      <c r="CSD17" s="175"/>
      <c r="CSE17" s="176"/>
      <c r="CSF17" s="171"/>
      <c r="CSG17" s="177"/>
      <c r="CSH17" s="178"/>
      <c r="CSI17" s="179"/>
      <c r="CSJ17" s="170"/>
      <c r="CSK17" s="171"/>
      <c r="CSL17" s="172"/>
      <c r="CSM17" s="173"/>
      <c r="CSN17" s="171"/>
      <c r="CSO17" s="174"/>
      <c r="CSP17" s="174"/>
      <c r="CSQ17" s="171"/>
      <c r="CSR17" s="175"/>
      <c r="CSS17" s="176"/>
      <c r="CST17" s="171"/>
      <c r="CSU17" s="177"/>
      <c r="CSV17" s="178"/>
      <c r="CSW17" s="179"/>
      <c r="CSX17" s="170"/>
      <c r="CSY17" s="171"/>
      <c r="CSZ17" s="172"/>
      <c r="CTA17" s="173"/>
      <c r="CTB17" s="171"/>
      <c r="CTC17" s="174"/>
      <c r="CTD17" s="174"/>
      <c r="CTE17" s="171"/>
      <c r="CTF17" s="175"/>
      <c r="CTG17" s="176"/>
      <c r="CTH17" s="171"/>
      <c r="CTI17" s="177"/>
      <c r="CTJ17" s="178"/>
      <c r="CTK17" s="179"/>
      <c r="CTL17" s="170"/>
      <c r="CTM17" s="171"/>
      <c r="CTN17" s="172"/>
      <c r="CTO17" s="173"/>
      <c r="CTP17" s="171"/>
      <c r="CTQ17" s="174"/>
      <c r="CTR17" s="174"/>
      <c r="CTS17" s="171"/>
      <c r="CTT17" s="175"/>
      <c r="CTU17" s="176"/>
      <c r="CTV17" s="171"/>
      <c r="CTW17" s="177"/>
      <c r="CTX17" s="178"/>
      <c r="CTY17" s="179"/>
      <c r="CTZ17" s="170"/>
      <c r="CUA17" s="171"/>
      <c r="CUB17" s="172"/>
      <c r="CUC17" s="173"/>
      <c r="CUD17" s="171"/>
      <c r="CUE17" s="174"/>
      <c r="CUF17" s="174"/>
      <c r="CUG17" s="171"/>
      <c r="CUH17" s="175"/>
      <c r="CUI17" s="176"/>
      <c r="CUJ17" s="171"/>
      <c r="CUK17" s="177"/>
      <c r="CUL17" s="178"/>
      <c r="CUM17" s="179"/>
      <c r="CUN17" s="170"/>
      <c r="CUO17" s="171"/>
      <c r="CUP17" s="172"/>
      <c r="CUQ17" s="173"/>
      <c r="CUR17" s="171"/>
      <c r="CUS17" s="174"/>
      <c r="CUT17" s="174"/>
      <c r="CUU17" s="171"/>
      <c r="CUV17" s="175"/>
      <c r="CUW17" s="176"/>
      <c r="CUX17" s="171"/>
      <c r="CUY17" s="177"/>
      <c r="CUZ17" s="178"/>
      <c r="CVA17" s="179"/>
      <c r="CVB17" s="170"/>
      <c r="CVC17" s="171"/>
      <c r="CVD17" s="172"/>
      <c r="CVE17" s="173"/>
      <c r="CVF17" s="171"/>
      <c r="CVG17" s="174"/>
      <c r="CVH17" s="174"/>
      <c r="CVI17" s="171"/>
      <c r="CVJ17" s="175"/>
      <c r="CVK17" s="176"/>
      <c r="CVL17" s="171"/>
      <c r="CVM17" s="177"/>
      <c r="CVN17" s="178"/>
      <c r="CVO17" s="179"/>
      <c r="CVP17" s="170"/>
      <c r="CVQ17" s="171"/>
      <c r="CVR17" s="172"/>
      <c r="CVS17" s="173"/>
      <c r="CVT17" s="171"/>
      <c r="CVU17" s="174"/>
      <c r="CVV17" s="174"/>
      <c r="CVW17" s="171"/>
      <c r="CVX17" s="175"/>
      <c r="CVY17" s="176"/>
      <c r="CVZ17" s="171"/>
      <c r="CWA17" s="177"/>
      <c r="CWB17" s="178"/>
      <c r="CWC17" s="179"/>
      <c r="CWD17" s="170"/>
      <c r="CWE17" s="171"/>
      <c r="CWF17" s="172"/>
      <c r="CWG17" s="173"/>
      <c r="CWH17" s="171"/>
      <c r="CWI17" s="174"/>
      <c r="CWJ17" s="174"/>
      <c r="CWK17" s="171"/>
      <c r="CWL17" s="175"/>
      <c r="CWM17" s="176"/>
      <c r="CWN17" s="171"/>
      <c r="CWO17" s="177"/>
      <c r="CWP17" s="178"/>
      <c r="CWQ17" s="179"/>
      <c r="CWR17" s="170"/>
      <c r="CWS17" s="171"/>
      <c r="CWT17" s="172"/>
      <c r="CWU17" s="173"/>
      <c r="CWV17" s="171"/>
      <c r="CWW17" s="174"/>
      <c r="CWX17" s="174"/>
      <c r="CWY17" s="171"/>
      <c r="CWZ17" s="175"/>
      <c r="CXA17" s="176"/>
      <c r="CXB17" s="171"/>
      <c r="CXC17" s="177"/>
      <c r="CXD17" s="178"/>
      <c r="CXE17" s="179"/>
      <c r="CXF17" s="170"/>
      <c r="CXG17" s="171"/>
      <c r="CXH17" s="172"/>
      <c r="CXI17" s="173"/>
      <c r="CXJ17" s="171"/>
      <c r="CXK17" s="174"/>
      <c r="CXL17" s="174"/>
      <c r="CXM17" s="171"/>
      <c r="CXN17" s="175"/>
      <c r="CXO17" s="176"/>
      <c r="CXP17" s="171"/>
      <c r="CXQ17" s="177"/>
      <c r="CXR17" s="178"/>
      <c r="CXS17" s="179"/>
      <c r="CXT17" s="170"/>
      <c r="CXU17" s="171"/>
      <c r="CXV17" s="172"/>
      <c r="CXW17" s="173"/>
      <c r="CXX17" s="171"/>
      <c r="CXY17" s="174"/>
      <c r="CXZ17" s="174"/>
      <c r="CYA17" s="171"/>
      <c r="CYB17" s="175"/>
      <c r="CYC17" s="176"/>
      <c r="CYD17" s="171"/>
      <c r="CYE17" s="177"/>
      <c r="CYF17" s="178"/>
      <c r="CYG17" s="179"/>
      <c r="CYH17" s="170"/>
      <c r="CYI17" s="171"/>
      <c r="CYJ17" s="172"/>
      <c r="CYK17" s="173"/>
      <c r="CYL17" s="171"/>
      <c r="CYM17" s="174"/>
      <c r="CYN17" s="174"/>
      <c r="CYO17" s="171"/>
      <c r="CYP17" s="175"/>
      <c r="CYQ17" s="176"/>
      <c r="CYR17" s="171"/>
      <c r="CYS17" s="177"/>
      <c r="CYT17" s="178"/>
      <c r="CYU17" s="179"/>
      <c r="CYV17" s="170"/>
      <c r="CYW17" s="171"/>
      <c r="CYX17" s="172"/>
      <c r="CYY17" s="173"/>
      <c r="CYZ17" s="171"/>
      <c r="CZA17" s="174"/>
      <c r="CZB17" s="174"/>
      <c r="CZC17" s="171"/>
      <c r="CZD17" s="175"/>
      <c r="CZE17" s="176"/>
      <c r="CZF17" s="171"/>
      <c r="CZG17" s="177"/>
      <c r="CZH17" s="178"/>
      <c r="CZI17" s="179"/>
      <c r="CZJ17" s="170"/>
      <c r="CZK17" s="171"/>
      <c r="CZL17" s="172"/>
      <c r="CZM17" s="173"/>
      <c r="CZN17" s="171"/>
      <c r="CZO17" s="174"/>
      <c r="CZP17" s="174"/>
      <c r="CZQ17" s="171"/>
      <c r="CZR17" s="175"/>
      <c r="CZS17" s="176"/>
      <c r="CZT17" s="171"/>
      <c r="CZU17" s="177"/>
      <c r="CZV17" s="178"/>
      <c r="CZW17" s="179"/>
      <c r="CZX17" s="170"/>
      <c r="CZY17" s="171"/>
      <c r="CZZ17" s="172"/>
      <c r="DAA17" s="173"/>
      <c r="DAB17" s="171"/>
      <c r="DAC17" s="174"/>
      <c r="DAD17" s="174"/>
      <c r="DAE17" s="171"/>
      <c r="DAF17" s="175"/>
      <c r="DAG17" s="176"/>
      <c r="DAH17" s="171"/>
      <c r="DAI17" s="177"/>
      <c r="DAJ17" s="178"/>
      <c r="DAK17" s="179"/>
      <c r="DAL17" s="170"/>
      <c r="DAM17" s="171"/>
      <c r="DAN17" s="172"/>
      <c r="DAO17" s="173"/>
      <c r="DAP17" s="171"/>
      <c r="DAQ17" s="174"/>
      <c r="DAR17" s="174"/>
      <c r="DAS17" s="171"/>
      <c r="DAT17" s="175"/>
      <c r="DAU17" s="176"/>
      <c r="DAV17" s="171"/>
      <c r="DAW17" s="177"/>
      <c r="DAX17" s="178"/>
      <c r="DAY17" s="179"/>
      <c r="DAZ17" s="170"/>
      <c r="DBA17" s="171"/>
      <c r="DBB17" s="172"/>
      <c r="DBC17" s="173"/>
      <c r="DBD17" s="171"/>
      <c r="DBE17" s="174"/>
      <c r="DBF17" s="174"/>
      <c r="DBG17" s="171"/>
      <c r="DBH17" s="175"/>
      <c r="DBI17" s="176"/>
      <c r="DBJ17" s="171"/>
      <c r="DBK17" s="177"/>
      <c r="DBL17" s="178"/>
      <c r="DBM17" s="179"/>
      <c r="DBN17" s="170"/>
      <c r="DBO17" s="171"/>
      <c r="DBP17" s="172"/>
      <c r="DBQ17" s="173"/>
      <c r="DBR17" s="171"/>
      <c r="DBS17" s="174"/>
      <c r="DBT17" s="174"/>
      <c r="DBU17" s="171"/>
      <c r="DBV17" s="175"/>
      <c r="DBW17" s="176"/>
      <c r="DBX17" s="171"/>
      <c r="DBY17" s="177"/>
      <c r="DBZ17" s="178"/>
      <c r="DCA17" s="179"/>
      <c r="DCB17" s="170"/>
      <c r="DCC17" s="171"/>
      <c r="DCD17" s="172"/>
      <c r="DCE17" s="173"/>
      <c r="DCF17" s="171"/>
      <c r="DCG17" s="174"/>
      <c r="DCH17" s="174"/>
      <c r="DCI17" s="171"/>
      <c r="DCJ17" s="175"/>
      <c r="DCK17" s="176"/>
      <c r="DCL17" s="171"/>
      <c r="DCM17" s="177"/>
      <c r="DCN17" s="178"/>
      <c r="DCO17" s="179"/>
      <c r="DCP17" s="170"/>
      <c r="DCQ17" s="171"/>
      <c r="DCR17" s="172"/>
      <c r="DCS17" s="173"/>
      <c r="DCT17" s="171"/>
      <c r="DCU17" s="174"/>
      <c r="DCV17" s="174"/>
      <c r="DCW17" s="171"/>
      <c r="DCX17" s="175"/>
      <c r="DCY17" s="176"/>
      <c r="DCZ17" s="171"/>
      <c r="DDA17" s="177"/>
      <c r="DDB17" s="178"/>
      <c r="DDC17" s="179"/>
      <c r="DDD17" s="170"/>
      <c r="DDE17" s="171"/>
      <c r="DDF17" s="172"/>
      <c r="DDG17" s="173"/>
      <c r="DDH17" s="171"/>
      <c r="DDI17" s="174"/>
      <c r="DDJ17" s="174"/>
      <c r="DDK17" s="171"/>
      <c r="DDL17" s="175"/>
      <c r="DDM17" s="176"/>
      <c r="DDN17" s="171"/>
      <c r="DDO17" s="177"/>
      <c r="DDP17" s="178"/>
      <c r="DDQ17" s="179"/>
      <c r="DDR17" s="170"/>
      <c r="DDS17" s="171"/>
      <c r="DDT17" s="172"/>
      <c r="DDU17" s="173"/>
      <c r="DDV17" s="171"/>
      <c r="DDW17" s="174"/>
      <c r="DDX17" s="174"/>
      <c r="DDY17" s="171"/>
      <c r="DDZ17" s="175"/>
      <c r="DEA17" s="176"/>
      <c r="DEB17" s="171"/>
      <c r="DEC17" s="177"/>
      <c r="DED17" s="178"/>
      <c r="DEE17" s="179"/>
      <c r="DEF17" s="170"/>
      <c r="DEG17" s="171"/>
      <c r="DEH17" s="172"/>
      <c r="DEI17" s="173"/>
      <c r="DEJ17" s="171"/>
      <c r="DEK17" s="174"/>
      <c r="DEL17" s="174"/>
      <c r="DEM17" s="171"/>
      <c r="DEN17" s="175"/>
      <c r="DEO17" s="176"/>
      <c r="DEP17" s="171"/>
      <c r="DEQ17" s="177"/>
      <c r="DER17" s="178"/>
      <c r="DES17" s="179"/>
      <c r="DET17" s="170"/>
      <c r="DEU17" s="171"/>
      <c r="DEV17" s="172"/>
      <c r="DEW17" s="173"/>
      <c r="DEX17" s="171"/>
      <c r="DEY17" s="174"/>
      <c r="DEZ17" s="174"/>
      <c r="DFA17" s="171"/>
      <c r="DFB17" s="175"/>
      <c r="DFC17" s="176"/>
      <c r="DFD17" s="171"/>
      <c r="DFE17" s="177"/>
      <c r="DFF17" s="178"/>
      <c r="DFG17" s="179"/>
      <c r="DFH17" s="170"/>
      <c r="DFI17" s="171"/>
      <c r="DFJ17" s="172"/>
      <c r="DFK17" s="173"/>
      <c r="DFL17" s="171"/>
      <c r="DFM17" s="174"/>
      <c r="DFN17" s="174"/>
      <c r="DFO17" s="171"/>
      <c r="DFP17" s="175"/>
      <c r="DFQ17" s="176"/>
      <c r="DFR17" s="171"/>
      <c r="DFS17" s="177"/>
      <c r="DFT17" s="178"/>
      <c r="DFU17" s="179"/>
      <c r="DFV17" s="170"/>
      <c r="DFW17" s="171"/>
      <c r="DFX17" s="172"/>
      <c r="DFY17" s="173"/>
      <c r="DFZ17" s="171"/>
      <c r="DGA17" s="174"/>
      <c r="DGB17" s="174"/>
      <c r="DGC17" s="171"/>
      <c r="DGD17" s="175"/>
      <c r="DGE17" s="176"/>
      <c r="DGF17" s="171"/>
      <c r="DGG17" s="177"/>
      <c r="DGH17" s="178"/>
      <c r="DGI17" s="179"/>
      <c r="DGJ17" s="170"/>
      <c r="DGK17" s="171"/>
      <c r="DGL17" s="172"/>
      <c r="DGM17" s="173"/>
      <c r="DGN17" s="171"/>
      <c r="DGO17" s="174"/>
      <c r="DGP17" s="174"/>
      <c r="DGQ17" s="171"/>
      <c r="DGR17" s="175"/>
      <c r="DGS17" s="176"/>
      <c r="DGT17" s="171"/>
      <c r="DGU17" s="177"/>
      <c r="DGV17" s="178"/>
      <c r="DGW17" s="179"/>
      <c r="DGX17" s="170"/>
      <c r="DGY17" s="171"/>
      <c r="DGZ17" s="172"/>
      <c r="DHA17" s="173"/>
      <c r="DHB17" s="171"/>
      <c r="DHC17" s="174"/>
      <c r="DHD17" s="174"/>
      <c r="DHE17" s="171"/>
      <c r="DHF17" s="175"/>
      <c r="DHG17" s="176"/>
      <c r="DHH17" s="171"/>
      <c r="DHI17" s="177"/>
      <c r="DHJ17" s="178"/>
      <c r="DHK17" s="179"/>
      <c r="DHL17" s="170"/>
      <c r="DHM17" s="171"/>
      <c r="DHN17" s="172"/>
      <c r="DHO17" s="173"/>
      <c r="DHP17" s="171"/>
      <c r="DHQ17" s="174"/>
      <c r="DHR17" s="174"/>
      <c r="DHS17" s="171"/>
      <c r="DHT17" s="175"/>
      <c r="DHU17" s="176"/>
      <c r="DHV17" s="171"/>
      <c r="DHW17" s="177"/>
      <c r="DHX17" s="178"/>
      <c r="DHY17" s="179"/>
      <c r="DHZ17" s="170"/>
      <c r="DIA17" s="171"/>
      <c r="DIB17" s="172"/>
      <c r="DIC17" s="173"/>
      <c r="DID17" s="171"/>
      <c r="DIE17" s="174"/>
      <c r="DIF17" s="174"/>
      <c r="DIG17" s="171"/>
      <c r="DIH17" s="175"/>
      <c r="DII17" s="176"/>
      <c r="DIJ17" s="171"/>
      <c r="DIK17" s="177"/>
      <c r="DIL17" s="178"/>
      <c r="DIM17" s="179"/>
      <c r="DIN17" s="170"/>
      <c r="DIO17" s="171"/>
      <c r="DIP17" s="172"/>
      <c r="DIQ17" s="173"/>
      <c r="DIR17" s="171"/>
      <c r="DIS17" s="174"/>
      <c r="DIT17" s="174"/>
      <c r="DIU17" s="171"/>
      <c r="DIV17" s="175"/>
      <c r="DIW17" s="176"/>
      <c r="DIX17" s="171"/>
      <c r="DIY17" s="177"/>
      <c r="DIZ17" s="178"/>
      <c r="DJA17" s="179"/>
      <c r="DJB17" s="170"/>
      <c r="DJC17" s="171"/>
      <c r="DJD17" s="172"/>
      <c r="DJE17" s="173"/>
      <c r="DJF17" s="171"/>
      <c r="DJG17" s="174"/>
      <c r="DJH17" s="174"/>
      <c r="DJI17" s="171"/>
      <c r="DJJ17" s="175"/>
      <c r="DJK17" s="176"/>
      <c r="DJL17" s="171"/>
      <c r="DJM17" s="177"/>
      <c r="DJN17" s="178"/>
      <c r="DJO17" s="179"/>
      <c r="DJP17" s="170"/>
      <c r="DJQ17" s="171"/>
      <c r="DJR17" s="172"/>
      <c r="DJS17" s="173"/>
      <c r="DJT17" s="171"/>
      <c r="DJU17" s="174"/>
      <c r="DJV17" s="174"/>
      <c r="DJW17" s="171"/>
      <c r="DJX17" s="175"/>
      <c r="DJY17" s="176"/>
      <c r="DJZ17" s="171"/>
      <c r="DKA17" s="177"/>
      <c r="DKB17" s="178"/>
      <c r="DKC17" s="179"/>
      <c r="DKD17" s="170"/>
      <c r="DKE17" s="171"/>
      <c r="DKF17" s="172"/>
      <c r="DKG17" s="173"/>
      <c r="DKH17" s="171"/>
      <c r="DKI17" s="174"/>
      <c r="DKJ17" s="174"/>
      <c r="DKK17" s="171"/>
      <c r="DKL17" s="175"/>
      <c r="DKM17" s="176"/>
      <c r="DKN17" s="171"/>
      <c r="DKO17" s="177"/>
      <c r="DKP17" s="178"/>
      <c r="DKQ17" s="179"/>
      <c r="DKR17" s="170"/>
      <c r="DKS17" s="171"/>
      <c r="DKT17" s="172"/>
      <c r="DKU17" s="173"/>
      <c r="DKV17" s="171"/>
      <c r="DKW17" s="174"/>
      <c r="DKX17" s="174"/>
      <c r="DKY17" s="171"/>
      <c r="DKZ17" s="175"/>
      <c r="DLA17" s="176"/>
      <c r="DLB17" s="171"/>
      <c r="DLC17" s="177"/>
      <c r="DLD17" s="178"/>
      <c r="DLE17" s="179"/>
      <c r="DLF17" s="170"/>
      <c r="DLG17" s="171"/>
      <c r="DLH17" s="172"/>
      <c r="DLI17" s="173"/>
      <c r="DLJ17" s="171"/>
      <c r="DLK17" s="174"/>
      <c r="DLL17" s="174"/>
      <c r="DLM17" s="171"/>
      <c r="DLN17" s="175"/>
      <c r="DLO17" s="176"/>
      <c r="DLP17" s="171"/>
      <c r="DLQ17" s="177"/>
      <c r="DLR17" s="178"/>
      <c r="DLS17" s="179"/>
      <c r="DLT17" s="170"/>
      <c r="DLU17" s="171"/>
      <c r="DLV17" s="172"/>
      <c r="DLW17" s="173"/>
      <c r="DLX17" s="171"/>
      <c r="DLY17" s="174"/>
      <c r="DLZ17" s="174"/>
      <c r="DMA17" s="171"/>
      <c r="DMB17" s="175"/>
      <c r="DMC17" s="176"/>
      <c r="DMD17" s="171"/>
      <c r="DME17" s="177"/>
      <c r="DMF17" s="178"/>
      <c r="DMG17" s="179"/>
      <c r="DMH17" s="170"/>
      <c r="DMI17" s="171"/>
      <c r="DMJ17" s="172"/>
      <c r="DMK17" s="173"/>
      <c r="DML17" s="171"/>
      <c r="DMM17" s="174"/>
      <c r="DMN17" s="174"/>
      <c r="DMO17" s="171"/>
      <c r="DMP17" s="175"/>
      <c r="DMQ17" s="176"/>
      <c r="DMR17" s="171"/>
      <c r="DMS17" s="177"/>
      <c r="DMT17" s="178"/>
      <c r="DMU17" s="179"/>
      <c r="DMV17" s="170"/>
      <c r="DMW17" s="171"/>
      <c r="DMX17" s="172"/>
      <c r="DMY17" s="173"/>
      <c r="DMZ17" s="171"/>
      <c r="DNA17" s="174"/>
      <c r="DNB17" s="174"/>
      <c r="DNC17" s="171"/>
      <c r="DND17" s="175"/>
      <c r="DNE17" s="176"/>
      <c r="DNF17" s="171"/>
      <c r="DNG17" s="177"/>
      <c r="DNH17" s="178"/>
      <c r="DNI17" s="179"/>
      <c r="DNJ17" s="170"/>
      <c r="DNK17" s="171"/>
      <c r="DNL17" s="172"/>
      <c r="DNM17" s="173"/>
      <c r="DNN17" s="171"/>
      <c r="DNO17" s="174"/>
      <c r="DNP17" s="174"/>
      <c r="DNQ17" s="171"/>
      <c r="DNR17" s="175"/>
      <c r="DNS17" s="176"/>
      <c r="DNT17" s="171"/>
      <c r="DNU17" s="177"/>
      <c r="DNV17" s="178"/>
      <c r="DNW17" s="179"/>
      <c r="DNX17" s="170"/>
      <c r="DNY17" s="171"/>
      <c r="DNZ17" s="172"/>
      <c r="DOA17" s="173"/>
      <c r="DOB17" s="171"/>
      <c r="DOC17" s="174"/>
      <c r="DOD17" s="174"/>
      <c r="DOE17" s="171"/>
      <c r="DOF17" s="175"/>
      <c r="DOG17" s="176"/>
      <c r="DOH17" s="171"/>
      <c r="DOI17" s="177"/>
      <c r="DOJ17" s="178"/>
      <c r="DOK17" s="179"/>
      <c r="DOL17" s="170"/>
      <c r="DOM17" s="171"/>
      <c r="DON17" s="172"/>
      <c r="DOO17" s="173"/>
      <c r="DOP17" s="171"/>
      <c r="DOQ17" s="174"/>
      <c r="DOR17" s="174"/>
      <c r="DOS17" s="171"/>
      <c r="DOT17" s="175"/>
      <c r="DOU17" s="176"/>
      <c r="DOV17" s="171"/>
      <c r="DOW17" s="177"/>
      <c r="DOX17" s="178"/>
      <c r="DOY17" s="179"/>
      <c r="DOZ17" s="170"/>
      <c r="DPA17" s="171"/>
      <c r="DPB17" s="172"/>
      <c r="DPC17" s="173"/>
      <c r="DPD17" s="171"/>
      <c r="DPE17" s="174"/>
      <c r="DPF17" s="174"/>
      <c r="DPG17" s="171"/>
      <c r="DPH17" s="175"/>
      <c r="DPI17" s="176"/>
      <c r="DPJ17" s="171"/>
      <c r="DPK17" s="177"/>
      <c r="DPL17" s="178"/>
      <c r="DPM17" s="179"/>
      <c r="DPN17" s="170"/>
      <c r="DPO17" s="171"/>
      <c r="DPP17" s="172"/>
      <c r="DPQ17" s="173"/>
      <c r="DPR17" s="171"/>
      <c r="DPS17" s="174"/>
      <c r="DPT17" s="174"/>
      <c r="DPU17" s="171"/>
      <c r="DPV17" s="175"/>
      <c r="DPW17" s="176"/>
      <c r="DPX17" s="171"/>
      <c r="DPY17" s="177"/>
      <c r="DPZ17" s="178"/>
      <c r="DQA17" s="179"/>
      <c r="DQB17" s="170"/>
      <c r="DQC17" s="171"/>
      <c r="DQD17" s="172"/>
      <c r="DQE17" s="173"/>
      <c r="DQF17" s="171"/>
      <c r="DQG17" s="174"/>
      <c r="DQH17" s="174"/>
      <c r="DQI17" s="171"/>
      <c r="DQJ17" s="175"/>
      <c r="DQK17" s="176"/>
      <c r="DQL17" s="171"/>
      <c r="DQM17" s="177"/>
      <c r="DQN17" s="178"/>
      <c r="DQO17" s="179"/>
      <c r="DQP17" s="170"/>
      <c r="DQQ17" s="171"/>
      <c r="DQR17" s="172"/>
      <c r="DQS17" s="173"/>
      <c r="DQT17" s="171"/>
      <c r="DQU17" s="174"/>
      <c r="DQV17" s="174"/>
      <c r="DQW17" s="171"/>
      <c r="DQX17" s="175"/>
      <c r="DQY17" s="176"/>
      <c r="DQZ17" s="171"/>
      <c r="DRA17" s="177"/>
      <c r="DRB17" s="178"/>
      <c r="DRC17" s="179"/>
      <c r="DRD17" s="170"/>
      <c r="DRE17" s="171"/>
      <c r="DRF17" s="172"/>
      <c r="DRG17" s="173"/>
      <c r="DRH17" s="171"/>
      <c r="DRI17" s="174"/>
      <c r="DRJ17" s="174"/>
      <c r="DRK17" s="171"/>
      <c r="DRL17" s="175"/>
      <c r="DRM17" s="176"/>
      <c r="DRN17" s="171"/>
      <c r="DRO17" s="177"/>
      <c r="DRP17" s="178"/>
      <c r="DRQ17" s="179"/>
      <c r="DRR17" s="170"/>
      <c r="DRS17" s="171"/>
      <c r="DRT17" s="172"/>
      <c r="DRU17" s="173"/>
      <c r="DRV17" s="171"/>
      <c r="DRW17" s="174"/>
      <c r="DRX17" s="174"/>
      <c r="DRY17" s="171"/>
      <c r="DRZ17" s="175"/>
      <c r="DSA17" s="176"/>
      <c r="DSB17" s="171"/>
      <c r="DSC17" s="177"/>
      <c r="DSD17" s="178"/>
      <c r="DSE17" s="179"/>
      <c r="DSF17" s="170"/>
      <c r="DSG17" s="171"/>
      <c r="DSH17" s="172"/>
      <c r="DSI17" s="173"/>
      <c r="DSJ17" s="171"/>
      <c r="DSK17" s="174"/>
      <c r="DSL17" s="174"/>
      <c r="DSM17" s="171"/>
      <c r="DSN17" s="175"/>
      <c r="DSO17" s="176"/>
      <c r="DSP17" s="171"/>
      <c r="DSQ17" s="177"/>
      <c r="DSR17" s="178"/>
      <c r="DSS17" s="179"/>
      <c r="DST17" s="170"/>
      <c r="DSU17" s="171"/>
      <c r="DSV17" s="172"/>
      <c r="DSW17" s="173"/>
      <c r="DSX17" s="171"/>
      <c r="DSY17" s="174"/>
      <c r="DSZ17" s="174"/>
      <c r="DTA17" s="171"/>
      <c r="DTB17" s="175"/>
      <c r="DTC17" s="176"/>
      <c r="DTD17" s="171"/>
      <c r="DTE17" s="177"/>
      <c r="DTF17" s="178"/>
      <c r="DTG17" s="179"/>
      <c r="DTH17" s="170"/>
      <c r="DTI17" s="171"/>
      <c r="DTJ17" s="172"/>
      <c r="DTK17" s="173"/>
      <c r="DTL17" s="171"/>
      <c r="DTM17" s="174"/>
      <c r="DTN17" s="174"/>
      <c r="DTO17" s="171"/>
      <c r="DTP17" s="175"/>
      <c r="DTQ17" s="176"/>
      <c r="DTR17" s="171"/>
      <c r="DTS17" s="177"/>
      <c r="DTT17" s="178"/>
      <c r="DTU17" s="179"/>
      <c r="DTV17" s="170"/>
      <c r="DTW17" s="171"/>
      <c r="DTX17" s="172"/>
      <c r="DTY17" s="173"/>
      <c r="DTZ17" s="171"/>
      <c r="DUA17" s="174"/>
      <c r="DUB17" s="174"/>
      <c r="DUC17" s="171"/>
      <c r="DUD17" s="175"/>
      <c r="DUE17" s="176"/>
      <c r="DUF17" s="171"/>
      <c r="DUG17" s="177"/>
      <c r="DUH17" s="178"/>
      <c r="DUI17" s="179"/>
      <c r="DUJ17" s="170"/>
      <c r="DUK17" s="171"/>
      <c r="DUL17" s="172"/>
      <c r="DUM17" s="173"/>
      <c r="DUN17" s="171"/>
      <c r="DUO17" s="174"/>
      <c r="DUP17" s="174"/>
      <c r="DUQ17" s="171"/>
      <c r="DUR17" s="175"/>
      <c r="DUS17" s="176"/>
      <c r="DUT17" s="171"/>
      <c r="DUU17" s="177"/>
      <c r="DUV17" s="178"/>
      <c r="DUW17" s="179"/>
      <c r="DUX17" s="170"/>
      <c r="DUY17" s="171"/>
      <c r="DUZ17" s="172"/>
      <c r="DVA17" s="173"/>
      <c r="DVB17" s="171"/>
      <c r="DVC17" s="174"/>
      <c r="DVD17" s="174"/>
      <c r="DVE17" s="171"/>
      <c r="DVF17" s="175"/>
      <c r="DVG17" s="176"/>
      <c r="DVH17" s="171"/>
      <c r="DVI17" s="177"/>
      <c r="DVJ17" s="178"/>
      <c r="DVK17" s="179"/>
      <c r="DVL17" s="170"/>
      <c r="DVM17" s="171"/>
      <c r="DVN17" s="172"/>
      <c r="DVO17" s="173"/>
      <c r="DVP17" s="171"/>
      <c r="DVQ17" s="174"/>
      <c r="DVR17" s="174"/>
      <c r="DVS17" s="171"/>
      <c r="DVT17" s="175"/>
      <c r="DVU17" s="176"/>
      <c r="DVV17" s="171"/>
      <c r="DVW17" s="177"/>
      <c r="DVX17" s="178"/>
      <c r="DVY17" s="179"/>
      <c r="DVZ17" s="170"/>
      <c r="DWA17" s="171"/>
      <c r="DWB17" s="172"/>
      <c r="DWC17" s="173"/>
      <c r="DWD17" s="171"/>
      <c r="DWE17" s="174"/>
      <c r="DWF17" s="174"/>
      <c r="DWG17" s="171"/>
      <c r="DWH17" s="175"/>
      <c r="DWI17" s="176"/>
      <c r="DWJ17" s="171"/>
      <c r="DWK17" s="177"/>
      <c r="DWL17" s="178"/>
      <c r="DWM17" s="179"/>
      <c r="DWN17" s="170"/>
      <c r="DWO17" s="171"/>
      <c r="DWP17" s="172"/>
      <c r="DWQ17" s="173"/>
      <c r="DWR17" s="171"/>
      <c r="DWS17" s="174"/>
      <c r="DWT17" s="174"/>
      <c r="DWU17" s="171"/>
      <c r="DWV17" s="175"/>
      <c r="DWW17" s="176"/>
      <c r="DWX17" s="171"/>
      <c r="DWY17" s="177"/>
      <c r="DWZ17" s="178"/>
      <c r="DXA17" s="179"/>
      <c r="DXB17" s="170"/>
      <c r="DXC17" s="171"/>
      <c r="DXD17" s="172"/>
      <c r="DXE17" s="173"/>
      <c r="DXF17" s="171"/>
      <c r="DXG17" s="174"/>
      <c r="DXH17" s="174"/>
      <c r="DXI17" s="171"/>
      <c r="DXJ17" s="175"/>
      <c r="DXK17" s="176"/>
      <c r="DXL17" s="171"/>
      <c r="DXM17" s="177"/>
      <c r="DXN17" s="178"/>
      <c r="DXO17" s="179"/>
      <c r="DXP17" s="170"/>
      <c r="DXQ17" s="171"/>
      <c r="DXR17" s="172"/>
      <c r="DXS17" s="173"/>
      <c r="DXT17" s="171"/>
      <c r="DXU17" s="174"/>
      <c r="DXV17" s="174"/>
      <c r="DXW17" s="171"/>
      <c r="DXX17" s="175"/>
      <c r="DXY17" s="176"/>
      <c r="DXZ17" s="171"/>
      <c r="DYA17" s="177"/>
      <c r="DYB17" s="178"/>
      <c r="DYC17" s="179"/>
      <c r="DYD17" s="170"/>
      <c r="DYE17" s="171"/>
      <c r="DYF17" s="172"/>
      <c r="DYG17" s="173"/>
      <c r="DYH17" s="171"/>
      <c r="DYI17" s="174"/>
      <c r="DYJ17" s="174"/>
      <c r="DYK17" s="171"/>
      <c r="DYL17" s="175"/>
      <c r="DYM17" s="176"/>
      <c r="DYN17" s="171"/>
      <c r="DYO17" s="177"/>
      <c r="DYP17" s="178"/>
      <c r="DYQ17" s="179"/>
      <c r="DYR17" s="170"/>
      <c r="DYS17" s="171"/>
      <c r="DYT17" s="172"/>
      <c r="DYU17" s="173"/>
      <c r="DYV17" s="171"/>
      <c r="DYW17" s="174"/>
      <c r="DYX17" s="174"/>
      <c r="DYY17" s="171"/>
      <c r="DYZ17" s="175"/>
      <c r="DZA17" s="176"/>
      <c r="DZB17" s="171"/>
      <c r="DZC17" s="177"/>
      <c r="DZD17" s="178"/>
      <c r="DZE17" s="179"/>
      <c r="DZF17" s="170"/>
      <c r="DZG17" s="171"/>
      <c r="DZH17" s="172"/>
      <c r="DZI17" s="173"/>
      <c r="DZJ17" s="171"/>
      <c r="DZK17" s="174"/>
      <c r="DZL17" s="174"/>
      <c r="DZM17" s="171"/>
      <c r="DZN17" s="175"/>
      <c r="DZO17" s="176"/>
      <c r="DZP17" s="171"/>
      <c r="DZQ17" s="177"/>
      <c r="DZR17" s="178"/>
      <c r="DZS17" s="179"/>
      <c r="DZT17" s="170"/>
      <c r="DZU17" s="171"/>
      <c r="DZV17" s="172"/>
      <c r="DZW17" s="173"/>
      <c r="DZX17" s="171"/>
      <c r="DZY17" s="174"/>
      <c r="DZZ17" s="174"/>
      <c r="EAA17" s="171"/>
      <c r="EAB17" s="175"/>
      <c r="EAC17" s="176"/>
      <c r="EAD17" s="171"/>
      <c r="EAE17" s="177"/>
      <c r="EAF17" s="178"/>
      <c r="EAG17" s="179"/>
      <c r="EAH17" s="170"/>
      <c r="EAI17" s="171"/>
      <c r="EAJ17" s="172"/>
      <c r="EAK17" s="173"/>
      <c r="EAL17" s="171"/>
      <c r="EAM17" s="174"/>
      <c r="EAN17" s="174"/>
      <c r="EAO17" s="171"/>
      <c r="EAP17" s="175"/>
      <c r="EAQ17" s="176"/>
      <c r="EAR17" s="171"/>
      <c r="EAS17" s="177"/>
      <c r="EAT17" s="178"/>
      <c r="EAU17" s="179"/>
      <c r="EAV17" s="170"/>
      <c r="EAW17" s="171"/>
      <c r="EAX17" s="172"/>
      <c r="EAY17" s="173"/>
      <c r="EAZ17" s="171"/>
      <c r="EBA17" s="174"/>
      <c r="EBB17" s="174"/>
      <c r="EBC17" s="171"/>
      <c r="EBD17" s="175"/>
      <c r="EBE17" s="176"/>
      <c r="EBF17" s="171"/>
      <c r="EBG17" s="177"/>
      <c r="EBH17" s="178"/>
      <c r="EBI17" s="179"/>
      <c r="EBJ17" s="170"/>
      <c r="EBK17" s="171"/>
      <c r="EBL17" s="172"/>
      <c r="EBM17" s="173"/>
      <c r="EBN17" s="171"/>
      <c r="EBO17" s="174"/>
      <c r="EBP17" s="174"/>
      <c r="EBQ17" s="171"/>
      <c r="EBR17" s="175"/>
      <c r="EBS17" s="176"/>
      <c r="EBT17" s="171"/>
      <c r="EBU17" s="177"/>
      <c r="EBV17" s="178"/>
      <c r="EBW17" s="179"/>
      <c r="EBX17" s="170"/>
      <c r="EBY17" s="171"/>
      <c r="EBZ17" s="172"/>
      <c r="ECA17" s="173"/>
      <c r="ECB17" s="171"/>
      <c r="ECC17" s="174"/>
      <c r="ECD17" s="174"/>
      <c r="ECE17" s="171"/>
      <c r="ECF17" s="175"/>
      <c r="ECG17" s="176"/>
      <c r="ECH17" s="171"/>
      <c r="ECI17" s="177"/>
      <c r="ECJ17" s="178"/>
      <c r="ECK17" s="179"/>
      <c r="ECL17" s="170"/>
      <c r="ECM17" s="171"/>
      <c r="ECN17" s="172"/>
      <c r="ECO17" s="173"/>
      <c r="ECP17" s="171"/>
      <c r="ECQ17" s="174"/>
      <c r="ECR17" s="174"/>
      <c r="ECS17" s="171"/>
      <c r="ECT17" s="175"/>
      <c r="ECU17" s="176"/>
      <c r="ECV17" s="171"/>
      <c r="ECW17" s="177"/>
      <c r="ECX17" s="178"/>
      <c r="ECY17" s="179"/>
      <c r="ECZ17" s="170"/>
      <c r="EDA17" s="171"/>
      <c r="EDB17" s="172"/>
      <c r="EDC17" s="173"/>
      <c r="EDD17" s="171"/>
      <c r="EDE17" s="174"/>
      <c r="EDF17" s="174"/>
      <c r="EDG17" s="171"/>
      <c r="EDH17" s="175"/>
      <c r="EDI17" s="176"/>
      <c r="EDJ17" s="171"/>
      <c r="EDK17" s="177"/>
      <c r="EDL17" s="178"/>
      <c r="EDM17" s="179"/>
      <c r="EDN17" s="170"/>
      <c r="EDO17" s="171"/>
      <c r="EDP17" s="172"/>
      <c r="EDQ17" s="173"/>
      <c r="EDR17" s="171"/>
      <c r="EDS17" s="174"/>
      <c r="EDT17" s="174"/>
      <c r="EDU17" s="171"/>
      <c r="EDV17" s="175"/>
      <c r="EDW17" s="176"/>
      <c r="EDX17" s="171"/>
      <c r="EDY17" s="177"/>
      <c r="EDZ17" s="178"/>
      <c r="EEA17" s="179"/>
      <c r="EEB17" s="170"/>
      <c r="EEC17" s="171"/>
      <c r="EED17" s="172"/>
      <c r="EEE17" s="173"/>
      <c r="EEF17" s="171"/>
      <c r="EEG17" s="174"/>
      <c r="EEH17" s="174"/>
      <c r="EEI17" s="171"/>
      <c r="EEJ17" s="175"/>
      <c r="EEK17" s="176"/>
      <c r="EEL17" s="171"/>
      <c r="EEM17" s="177"/>
      <c r="EEN17" s="178"/>
      <c r="EEO17" s="179"/>
      <c r="EEP17" s="170"/>
      <c r="EEQ17" s="171"/>
      <c r="EER17" s="172"/>
      <c r="EES17" s="173"/>
      <c r="EET17" s="171"/>
      <c r="EEU17" s="174"/>
      <c r="EEV17" s="174"/>
      <c r="EEW17" s="171"/>
      <c r="EEX17" s="175"/>
      <c r="EEY17" s="176"/>
      <c r="EEZ17" s="171"/>
      <c r="EFA17" s="177"/>
      <c r="EFB17" s="178"/>
      <c r="EFC17" s="179"/>
      <c r="EFD17" s="170"/>
      <c r="EFE17" s="171"/>
      <c r="EFF17" s="172"/>
      <c r="EFG17" s="173"/>
      <c r="EFH17" s="171"/>
      <c r="EFI17" s="174"/>
      <c r="EFJ17" s="174"/>
      <c r="EFK17" s="171"/>
      <c r="EFL17" s="175"/>
      <c r="EFM17" s="176"/>
      <c r="EFN17" s="171"/>
      <c r="EFO17" s="177"/>
      <c r="EFP17" s="178"/>
      <c r="EFQ17" s="179"/>
      <c r="EFR17" s="170"/>
      <c r="EFS17" s="171"/>
      <c r="EFT17" s="172"/>
      <c r="EFU17" s="173"/>
      <c r="EFV17" s="171"/>
      <c r="EFW17" s="174"/>
      <c r="EFX17" s="174"/>
      <c r="EFY17" s="171"/>
      <c r="EFZ17" s="175"/>
      <c r="EGA17" s="176"/>
      <c r="EGB17" s="171"/>
      <c r="EGC17" s="177"/>
      <c r="EGD17" s="178"/>
      <c r="EGE17" s="179"/>
      <c r="EGF17" s="170"/>
      <c r="EGG17" s="171"/>
      <c r="EGH17" s="172"/>
      <c r="EGI17" s="173"/>
      <c r="EGJ17" s="171"/>
      <c r="EGK17" s="174"/>
      <c r="EGL17" s="174"/>
      <c r="EGM17" s="171"/>
      <c r="EGN17" s="175"/>
      <c r="EGO17" s="176"/>
      <c r="EGP17" s="171"/>
      <c r="EGQ17" s="177"/>
      <c r="EGR17" s="178"/>
      <c r="EGS17" s="179"/>
      <c r="EGT17" s="170"/>
      <c r="EGU17" s="171"/>
      <c r="EGV17" s="172"/>
      <c r="EGW17" s="173"/>
      <c r="EGX17" s="171"/>
      <c r="EGY17" s="174"/>
      <c r="EGZ17" s="174"/>
      <c r="EHA17" s="171"/>
      <c r="EHB17" s="175"/>
      <c r="EHC17" s="176"/>
      <c r="EHD17" s="171"/>
      <c r="EHE17" s="177"/>
      <c r="EHF17" s="178"/>
      <c r="EHG17" s="179"/>
      <c r="EHH17" s="170"/>
      <c r="EHI17" s="171"/>
      <c r="EHJ17" s="172"/>
      <c r="EHK17" s="173"/>
      <c r="EHL17" s="171"/>
      <c r="EHM17" s="174"/>
      <c r="EHN17" s="174"/>
      <c r="EHO17" s="171"/>
      <c r="EHP17" s="175"/>
      <c r="EHQ17" s="176"/>
      <c r="EHR17" s="171"/>
      <c r="EHS17" s="177"/>
      <c r="EHT17" s="178"/>
      <c r="EHU17" s="179"/>
      <c r="EHV17" s="170"/>
      <c r="EHW17" s="171"/>
      <c r="EHX17" s="172"/>
      <c r="EHY17" s="173"/>
      <c r="EHZ17" s="171"/>
      <c r="EIA17" s="174"/>
      <c r="EIB17" s="174"/>
      <c r="EIC17" s="171"/>
      <c r="EID17" s="175"/>
      <c r="EIE17" s="176"/>
      <c r="EIF17" s="171"/>
      <c r="EIG17" s="177"/>
      <c r="EIH17" s="178"/>
      <c r="EII17" s="179"/>
      <c r="EIJ17" s="170"/>
      <c r="EIK17" s="171"/>
      <c r="EIL17" s="172"/>
      <c r="EIM17" s="173"/>
      <c r="EIN17" s="171"/>
      <c r="EIO17" s="174"/>
      <c r="EIP17" s="174"/>
      <c r="EIQ17" s="171"/>
      <c r="EIR17" s="175"/>
      <c r="EIS17" s="176"/>
      <c r="EIT17" s="171"/>
      <c r="EIU17" s="177"/>
      <c r="EIV17" s="178"/>
      <c r="EIW17" s="179"/>
      <c r="EIX17" s="170"/>
      <c r="EIY17" s="171"/>
      <c r="EIZ17" s="172"/>
      <c r="EJA17" s="173"/>
      <c r="EJB17" s="171"/>
      <c r="EJC17" s="174"/>
      <c r="EJD17" s="174"/>
      <c r="EJE17" s="171"/>
      <c r="EJF17" s="175"/>
      <c r="EJG17" s="176"/>
      <c r="EJH17" s="171"/>
      <c r="EJI17" s="177"/>
      <c r="EJJ17" s="178"/>
      <c r="EJK17" s="179"/>
      <c r="EJL17" s="170"/>
      <c r="EJM17" s="171"/>
      <c r="EJN17" s="172"/>
      <c r="EJO17" s="173"/>
      <c r="EJP17" s="171"/>
      <c r="EJQ17" s="174"/>
      <c r="EJR17" s="174"/>
      <c r="EJS17" s="171"/>
      <c r="EJT17" s="175"/>
      <c r="EJU17" s="176"/>
      <c r="EJV17" s="171"/>
      <c r="EJW17" s="177"/>
      <c r="EJX17" s="178"/>
      <c r="EJY17" s="179"/>
      <c r="EJZ17" s="170"/>
      <c r="EKA17" s="171"/>
      <c r="EKB17" s="172"/>
      <c r="EKC17" s="173"/>
      <c r="EKD17" s="171"/>
      <c r="EKE17" s="174"/>
      <c r="EKF17" s="174"/>
      <c r="EKG17" s="171"/>
      <c r="EKH17" s="175"/>
      <c r="EKI17" s="176"/>
      <c r="EKJ17" s="171"/>
      <c r="EKK17" s="177"/>
      <c r="EKL17" s="178"/>
      <c r="EKM17" s="179"/>
      <c r="EKN17" s="170"/>
      <c r="EKO17" s="171"/>
      <c r="EKP17" s="172"/>
      <c r="EKQ17" s="173"/>
      <c r="EKR17" s="171"/>
      <c r="EKS17" s="174"/>
      <c r="EKT17" s="174"/>
      <c r="EKU17" s="171"/>
      <c r="EKV17" s="175"/>
      <c r="EKW17" s="176"/>
      <c r="EKX17" s="171"/>
      <c r="EKY17" s="177"/>
      <c r="EKZ17" s="178"/>
      <c r="ELA17" s="179"/>
      <c r="ELB17" s="170"/>
      <c r="ELC17" s="171"/>
      <c r="ELD17" s="172"/>
      <c r="ELE17" s="173"/>
      <c r="ELF17" s="171"/>
      <c r="ELG17" s="174"/>
      <c r="ELH17" s="174"/>
      <c r="ELI17" s="171"/>
      <c r="ELJ17" s="175"/>
      <c r="ELK17" s="176"/>
      <c r="ELL17" s="171"/>
      <c r="ELM17" s="177"/>
      <c r="ELN17" s="178"/>
      <c r="ELO17" s="179"/>
      <c r="ELP17" s="170"/>
      <c r="ELQ17" s="171"/>
      <c r="ELR17" s="172"/>
      <c r="ELS17" s="173"/>
      <c r="ELT17" s="171"/>
      <c r="ELU17" s="174"/>
      <c r="ELV17" s="174"/>
      <c r="ELW17" s="171"/>
      <c r="ELX17" s="175"/>
      <c r="ELY17" s="176"/>
      <c r="ELZ17" s="171"/>
      <c r="EMA17" s="177"/>
      <c r="EMB17" s="178"/>
      <c r="EMC17" s="179"/>
      <c r="EMD17" s="170"/>
      <c r="EME17" s="171"/>
      <c r="EMF17" s="172"/>
      <c r="EMG17" s="173"/>
      <c r="EMH17" s="171"/>
      <c r="EMI17" s="174"/>
      <c r="EMJ17" s="174"/>
      <c r="EMK17" s="171"/>
      <c r="EML17" s="175"/>
      <c r="EMM17" s="176"/>
      <c r="EMN17" s="171"/>
      <c r="EMO17" s="177"/>
      <c r="EMP17" s="178"/>
      <c r="EMQ17" s="179"/>
      <c r="EMR17" s="170"/>
      <c r="EMS17" s="171"/>
      <c r="EMT17" s="172"/>
      <c r="EMU17" s="173"/>
      <c r="EMV17" s="171"/>
      <c r="EMW17" s="174"/>
      <c r="EMX17" s="174"/>
      <c r="EMY17" s="171"/>
      <c r="EMZ17" s="175"/>
      <c r="ENA17" s="176"/>
      <c r="ENB17" s="171"/>
      <c r="ENC17" s="177"/>
      <c r="END17" s="178"/>
      <c r="ENE17" s="179"/>
      <c r="ENF17" s="170"/>
      <c r="ENG17" s="171"/>
      <c r="ENH17" s="172"/>
      <c r="ENI17" s="173"/>
      <c r="ENJ17" s="171"/>
      <c r="ENK17" s="174"/>
      <c r="ENL17" s="174"/>
      <c r="ENM17" s="171"/>
      <c r="ENN17" s="175"/>
      <c r="ENO17" s="176"/>
      <c r="ENP17" s="171"/>
      <c r="ENQ17" s="177"/>
      <c r="ENR17" s="178"/>
      <c r="ENS17" s="179"/>
      <c r="ENT17" s="170"/>
      <c r="ENU17" s="171"/>
      <c r="ENV17" s="172"/>
      <c r="ENW17" s="173"/>
      <c r="ENX17" s="171"/>
      <c r="ENY17" s="174"/>
      <c r="ENZ17" s="174"/>
      <c r="EOA17" s="171"/>
      <c r="EOB17" s="175"/>
      <c r="EOC17" s="176"/>
      <c r="EOD17" s="171"/>
      <c r="EOE17" s="177"/>
      <c r="EOF17" s="178"/>
      <c r="EOG17" s="179"/>
      <c r="EOH17" s="170"/>
      <c r="EOI17" s="171"/>
      <c r="EOJ17" s="172"/>
      <c r="EOK17" s="173"/>
      <c r="EOL17" s="171"/>
      <c r="EOM17" s="174"/>
      <c r="EON17" s="174"/>
      <c r="EOO17" s="171"/>
      <c r="EOP17" s="175"/>
      <c r="EOQ17" s="176"/>
      <c r="EOR17" s="171"/>
      <c r="EOS17" s="177"/>
      <c r="EOT17" s="178"/>
      <c r="EOU17" s="179"/>
      <c r="EOV17" s="170"/>
      <c r="EOW17" s="171"/>
      <c r="EOX17" s="172"/>
      <c r="EOY17" s="173"/>
      <c r="EOZ17" s="171"/>
      <c r="EPA17" s="174"/>
      <c r="EPB17" s="174"/>
      <c r="EPC17" s="171"/>
      <c r="EPD17" s="175"/>
      <c r="EPE17" s="176"/>
      <c r="EPF17" s="171"/>
      <c r="EPG17" s="177"/>
      <c r="EPH17" s="178"/>
      <c r="EPI17" s="179"/>
      <c r="EPJ17" s="170"/>
      <c r="EPK17" s="171"/>
      <c r="EPL17" s="172"/>
      <c r="EPM17" s="173"/>
      <c r="EPN17" s="171"/>
      <c r="EPO17" s="174"/>
      <c r="EPP17" s="174"/>
      <c r="EPQ17" s="171"/>
      <c r="EPR17" s="175"/>
      <c r="EPS17" s="176"/>
      <c r="EPT17" s="171"/>
      <c r="EPU17" s="177"/>
      <c r="EPV17" s="178"/>
      <c r="EPW17" s="179"/>
      <c r="EPX17" s="170"/>
      <c r="EPY17" s="171"/>
      <c r="EPZ17" s="172"/>
      <c r="EQA17" s="173"/>
      <c r="EQB17" s="171"/>
      <c r="EQC17" s="174"/>
      <c r="EQD17" s="174"/>
      <c r="EQE17" s="171"/>
      <c r="EQF17" s="175"/>
      <c r="EQG17" s="176"/>
      <c r="EQH17" s="171"/>
      <c r="EQI17" s="177"/>
      <c r="EQJ17" s="178"/>
      <c r="EQK17" s="179"/>
      <c r="EQL17" s="170"/>
      <c r="EQM17" s="171"/>
      <c r="EQN17" s="172"/>
      <c r="EQO17" s="173"/>
      <c r="EQP17" s="171"/>
      <c r="EQQ17" s="174"/>
      <c r="EQR17" s="174"/>
      <c r="EQS17" s="171"/>
      <c r="EQT17" s="175"/>
      <c r="EQU17" s="176"/>
      <c r="EQV17" s="171"/>
      <c r="EQW17" s="177"/>
      <c r="EQX17" s="178"/>
      <c r="EQY17" s="179"/>
      <c r="EQZ17" s="170"/>
      <c r="ERA17" s="171"/>
      <c r="ERB17" s="172"/>
      <c r="ERC17" s="173"/>
      <c r="ERD17" s="171"/>
      <c r="ERE17" s="174"/>
      <c r="ERF17" s="174"/>
      <c r="ERG17" s="171"/>
      <c r="ERH17" s="175"/>
      <c r="ERI17" s="176"/>
      <c r="ERJ17" s="171"/>
      <c r="ERK17" s="177"/>
      <c r="ERL17" s="178"/>
      <c r="ERM17" s="179"/>
      <c r="ERN17" s="170"/>
      <c r="ERO17" s="171"/>
      <c r="ERP17" s="172"/>
      <c r="ERQ17" s="173"/>
      <c r="ERR17" s="171"/>
      <c r="ERS17" s="174"/>
      <c r="ERT17" s="174"/>
      <c r="ERU17" s="171"/>
      <c r="ERV17" s="175"/>
      <c r="ERW17" s="176"/>
      <c r="ERX17" s="171"/>
      <c r="ERY17" s="177"/>
      <c r="ERZ17" s="178"/>
      <c r="ESA17" s="179"/>
      <c r="ESB17" s="170"/>
      <c r="ESC17" s="171"/>
      <c r="ESD17" s="172"/>
      <c r="ESE17" s="173"/>
      <c r="ESF17" s="171"/>
      <c r="ESG17" s="174"/>
      <c r="ESH17" s="174"/>
      <c r="ESI17" s="171"/>
      <c r="ESJ17" s="175"/>
      <c r="ESK17" s="176"/>
      <c r="ESL17" s="171"/>
      <c r="ESM17" s="177"/>
      <c r="ESN17" s="178"/>
      <c r="ESO17" s="179"/>
      <c r="ESP17" s="170"/>
      <c r="ESQ17" s="171"/>
      <c r="ESR17" s="172"/>
      <c r="ESS17" s="173"/>
      <c r="EST17" s="171"/>
      <c r="ESU17" s="174"/>
      <c r="ESV17" s="174"/>
      <c r="ESW17" s="171"/>
      <c r="ESX17" s="175"/>
      <c r="ESY17" s="176"/>
      <c r="ESZ17" s="171"/>
      <c r="ETA17" s="177"/>
      <c r="ETB17" s="178"/>
      <c r="ETC17" s="179"/>
      <c r="ETD17" s="170"/>
      <c r="ETE17" s="171"/>
      <c r="ETF17" s="172"/>
      <c r="ETG17" s="173"/>
      <c r="ETH17" s="171"/>
      <c r="ETI17" s="174"/>
      <c r="ETJ17" s="174"/>
      <c r="ETK17" s="171"/>
      <c r="ETL17" s="175"/>
      <c r="ETM17" s="176"/>
      <c r="ETN17" s="171"/>
      <c r="ETO17" s="177"/>
      <c r="ETP17" s="178"/>
      <c r="ETQ17" s="179"/>
      <c r="ETR17" s="170"/>
      <c r="ETS17" s="171"/>
      <c r="ETT17" s="172"/>
      <c r="ETU17" s="173"/>
      <c r="ETV17" s="171"/>
      <c r="ETW17" s="174"/>
      <c r="ETX17" s="174"/>
      <c r="ETY17" s="171"/>
      <c r="ETZ17" s="175"/>
      <c r="EUA17" s="176"/>
      <c r="EUB17" s="171"/>
      <c r="EUC17" s="177"/>
      <c r="EUD17" s="178"/>
      <c r="EUE17" s="179"/>
      <c r="EUF17" s="170"/>
      <c r="EUG17" s="171"/>
      <c r="EUH17" s="172"/>
      <c r="EUI17" s="173"/>
      <c r="EUJ17" s="171"/>
      <c r="EUK17" s="174"/>
      <c r="EUL17" s="174"/>
      <c r="EUM17" s="171"/>
      <c r="EUN17" s="175"/>
      <c r="EUO17" s="176"/>
      <c r="EUP17" s="171"/>
      <c r="EUQ17" s="177"/>
      <c r="EUR17" s="178"/>
      <c r="EUS17" s="179"/>
      <c r="EUT17" s="170"/>
      <c r="EUU17" s="171"/>
      <c r="EUV17" s="172"/>
      <c r="EUW17" s="173"/>
      <c r="EUX17" s="171"/>
      <c r="EUY17" s="174"/>
      <c r="EUZ17" s="174"/>
      <c r="EVA17" s="171"/>
      <c r="EVB17" s="175"/>
      <c r="EVC17" s="176"/>
      <c r="EVD17" s="171"/>
      <c r="EVE17" s="177"/>
      <c r="EVF17" s="178"/>
      <c r="EVG17" s="179"/>
      <c r="EVH17" s="170"/>
      <c r="EVI17" s="171"/>
      <c r="EVJ17" s="172"/>
      <c r="EVK17" s="173"/>
      <c r="EVL17" s="171"/>
      <c r="EVM17" s="174"/>
      <c r="EVN17" s="174"/>
      <c r="EVO17" s="171"/>
      <c r="EVP17" s="175"/>
      <c r="EVQ17" s="176"/>
      <c r="EVR17" s="171"/>
      <c r="EVS17" s="177"/>
      <c r="EVT17" s="178"/>
      <c r="EVU17" s="179"/>
      <c r="EVV17" s="170"/>
      <c r="EVW17" s="171"/>
      <c r="EVX17" s="172"/>
      <c r="EVY17" s="173"/>
      <c r="EVZ17" s="171"/>
      <c r="EWA17" s="174"/>
      <c r="EWB17" s="174"/>
      <c r="EWC17" s="171"/>
      <c r="EWD17" s="175"/>
      <c r="EWE17" s="176"/>
      <c r="EWF17" s="171"/>
      <c r="EWG17" s="177"/>
      <c r="EWH17" s="178"/>
      <c r="EWI17" s="179"/>
      <c r="EWJ17" s="170"/>
      <c r="EWK17" s="171"/>
      <c r="EWL17" s="172"/>
      <c r="EWM17" s="173"/>
      <c r="EWN17" s="171"/>
      <c r="EWO17" s="174"/>
      <c r="EWP17" s="174"/>
      <c r="EWQ17" s="171"/>
      <c r="EWR17" s="175"/>
      <c r="EWS17" s="176"/>
      <c r="EWT17" s="171"/>
      <c r="EWU17" s="177"/>
      <c r="EWV17" s="178"/>
      <c r="EWW17" s="179"/>
      <c r="EWX17" s="170"/>
      <c r="EWY17" s="171"/>
      <c r="EWZ17" s="172"/>
      <c r="EXA17" s="173"/>
      <c r="EXB17" s="171"/>
      <c r="EXC17" s="174"/>
      <c r="EXD17" s="174"/>
      <c r="EXE17" s="171"/>
      <c r="EXF17" s="175"/>
      <c r="EXG17" s="176"/>
      <c r="EXH17" s="171"/>
      <c r="EXI17" s="177"/>
      <c r="EXJ17" s="178"/>
      <c r="EXK17" s="179"/>
      <c r="EXL17" s="170"/>
      <c r="EXM17" s="171"/>
      <c r="EXN17" s="172"/>
      <c r="EXO17" s="173"/>
      <c r="EXP17" s="171"/>
      <c r="EXQ17" s="174"/>
      <c r="EXR17" s="174"/>
      <c r="EXS17" s="171"/>
      <c r="EXT17" s="175"/>
      <c r="EXU17" s="176"/>
      <c r="EXV17" s="171"/>
      <c r="EXW17" s="177"/>
      <c r="EXX17" s="178"/>
      <c r="EXY17" s="179"/>
      <c r="EXZ17" s="170"/>
      <c r="EYA17" s="171"/>
      <c r="EYB17" s="172"/>
      <c r="EYC17" s="173"/>
      <c r="EYD17" s="171"/>
      <c r="EYE17" s="174"/>
      <c r="EYF17" s="174"/>
      <c r="EYG17" s="171"/>
      <c r="EYH17" s="175"/>
      <c r="EYI17" s="176"/>
      <c r="EYJ17" s="171"/>
      <c r="EYK17" s="177"/>
      <c r="EYL17" s="178"/>
      <c r="EYM17" s="179"/>
      <c r="EYN17" s="170"/>
      <c r="EYO17" s="171"/>
      <c r="EYP17" s="172"/>
      <c r="EYQ17" s="173"/>
      <c r="EYR17" s="171"/>
      <c r="EYS17" s="174"/>
      <c r="EYT17" s="174"/>
      <c r="EYU17" s="171"/>
      <c r="EYV17" s="175"/>
      <c r="EYW17" s="176"/>
      <c r="EYX17" s="171"/>
      <c r="EYY17" s="177"/>
      <c r="EYZ17" s="178"/>
      <c r="EZA17" s="179"/>
      <c r="EZB17" s="170"/>
      <c r="EZC17" s="171"/>
      <c r="EZD17" s="172"/>
      <c r="EZE17" s="173"/>
      <c r="EZF17" s="171"/>
      <c r="EZG17" s="174"/>
      <c r="EZH17" s="174"/>
      <c r="EZI17" s="171"/>
      <c r="EZJ17" s="175"/>
      <c r="EZK17" s="176"/>
      <c r="EZL17" s="171"/>
      <c r="EZM17" s="177"/>
      <c r="EZN17" s="178"/>
      <c r="EZO17" s="179"/>
      <c r="EZP17" s="170"/>
      <c r="EZQ17" s="171"/>
      <c r="EZR17" s="172"/>
      <c r="EZS17" s="173"/>
      <c r="EZT17" s="171"/>
      <c r="EZU17" s="174"/>
      <c r="EZV17" s="174"/>
      <c r="EZW17" s="171"/>
      <c r="EZX17" s="175"/>
      <c r="EZY17" s="176"/>
      <c r="EZZ17" s="171"/>
      <c r="FAA17" s="177"/>
      <c r="FAB17" s="178"/>
      <c r="FAC17" s="179"/>
      <c r="FAD17" s="170"/>
      <c r="FAE17" s="171"/>
      <c r="FAF17" s="172"/>
      <c r="FAG17" s="173"/>
      <c r="FAH17" s="171"/>
      <c r="FAI17" s="174"/>
      <c r="FAJ17" s="174"/>
      <c r="FAK17" s="171"/>
      <c r="FAL17" s="175"/>
      <c r="FAM17" s="176"/>
      <c r="FAN17" s="171"/>
      <c r="FAO17" s="177"/>
      <c r="FAP17" s="178"/>
      <c r="FAQ17" s="179"/>
      <c r="FAR17" s="170"/>
      <c r="FAS17" s="171"/>
      <c r="FAT17" s="172"/>
      <c r="FAU17" s="173"/>
      <c r="FAV17" s="171"/>
      <c r="FAW17" s="174"/>
      <c r="FAX17" s="174"/>
      <c r="FAY17" s="171"/>
      <c r="FAZ17" s="175"/>
      <c r="FBA17" s="176"/>
      <c r="FBB17" s="171"/>
      <c r="FBC17" s="177"/>
      <c r="FBD17" s="178"/>
      <c r="FBE17" s="179"/>
      <c r="FBF17" s="170"/>
      <c r="FBG17" s="171"/>
      <c r="FBH17" s="172"/>
      <c r="FBI17" s="173"/>
      <c r="FBJ17" s="171"/>
      <c r="FBK17" s="174"/>
      <c r="FBL17" s="174"/>
      <c r="FBM17" s="171"/>
      <c r="FBN17" s="175"/>
      <c r="FBO17" s="176"/>
      <c r="FBP17" s="171"/>
      <c r="FBQ17" s="177"/>
      <c r="FBR17" s="178"/>
      <c r="FBS17" s="179"/>
      <c r="FBT17" s="170"/>
      <c r="FBU17" s="171"/>
      <c r="FBV17" s="172"/>
      <c r="FBW17" s="173"/>
      <c r="FBX17" s="171"/>
      <c r="FBY17" s="174"/>
      <c r="FBZ17" s="174"/>
      <c r="FCA17" s="171"/>
      <c r="FCB17" s="175"/>
      <c r="FCC17" s="176"/>
      <c r="FCD17" s="171"/>
      <c r="FCE17" s="177"/>
      <c r="FCF17" s="178"/>
      <c r="FCG17" s="179"/>
      <c r="FCH17" s="170"/>
      <c r="FCI17" s="171"/>
      <c r="FCJ17" s="172"/>
      <c r="FCK17" s="173"/>
      <c r="FCL17" s="171"/>
      <c r="FCM17" s="174"/>
      <c r="FCN17" s="174"/>
      <c r="FCO17" s="171"/>
      <c r="FCP17" s="175"/>
      <c r="FCQ17" s="176"/>
      <c r="FCR17" s="171"/>
      <c r="FCS17" s="177"/>
      <c r="FCT17" s="178"/>
      <c r="FCU17" s="179"/>
      <c r="FCV17" s="170"/>
      <c r="FCW17" s="171"/>
      <c r="FCX17" s="172"/>
      <c r="FCY17" s="173"/>
      <c r="FCZ17" s="171"/>
      <c r="FDA17" s="174"/>
      <c r="FDB17" s="174"/>
      <c r="FDC17" s="171"/>
      <c r="FDD17" s="175"/>
      <c r="FDE17" s="176"/>
      <c r="FDF17" s="171"/>
      <c r="FDG17" s="177"/>
      <c r="FDH17" s="178"/>
      <c r="FDI17" s="179"/>
      <c r="FDJ17" s="170"/>
      <c r="FDK17" s="171"/>
      <c r="FDL17" s="172"/>
      <c r="FDM17" s="173"/>
      <c r="FDN17" s="171"/>
      <c r="FDO17" s="174"/>
      <c r="FDP17" s="174"/>
      <c r="FDQ17" s="171"/>
      <c r="FDR17" s="175"/>
      <c r="FDS17" s="176"/>
      <c r="FDT17" s="171"/>
      <c r="FDU17" s="177"/>
      <c r="FDV17" s="178"/>
      <c r="FDW17" s="179"/>
      <c r="FDX17" s="170"/>
      <c r="FDY17" s="171"/>
      <c r="FDZ17" s="172"/>
      <c r="FEA17" s="173"/>
      <c r="FEB17" s="171"/>
      <c r="FEC17" s="174"/>
      <c r="FED17" s="174"/>
      <c r="FEE17" s="171"/>
      <c r="FEF17" s="175"/>
      <c r="FEG17" s="176"/>
      <c r="FEH17" s="171"/>
      <c r="FEI17" s="177"/>
      <c r="FEJ17" s="178"/>
      <c r="FEK17" s="179"/>
      <c r="FEL17" s="170"/>
      <c r="FEM17" s="171"/>
      <c r="FEN17" s="172"/>
      <c r="FEO17" s="173"/>
      <c r="FEP17" s="171"/>
      <c r="FEQ17" s="174"/>
      <c r="FER17" s="174"/>
      <c r="FES17" s="171"/>
      <c r="FET17" s="175"/>
      <c r="FEU17" s="176"/>
      <c r="FEV17" s="171"/>
      <c r="FEW17" s="177"/>
      <c r="FEX17" s="178"/>
      <c r="FEY17" s="179"/>
      <c r="FEZ17" s="170"/>
      <c r="FFA17" s="171"/>
      <c r="FFB17" s="172"/>
      <c r="FFC17" s="173"/>
      <c r="FFD17" s="171"/>
      <c r="FFE17" s="174"/>
      <c r="FFF17" s="174"/>
      <c r="FFG17" s="171"/>
      <c r="FFH17" s="175"/>
      <c r="FFI17" s="176"/>
      <c r="FFJ17" s="171"/>
      <c r="FFK17" s="177"/>
      <c r="FFL17" s="178"/>
      <c r="FFM17" s="179"/>
      <c r="FFN17" s="170"/>
      <c r="FFO17" s="171"/>
      <c r="FFP17" s="172"/>
      <c r="FFQ17" s="173"/>
      <c r="FFR17" s="171"/>
      <c r="FFS17" s="174"/>
      <c r="FFT17" s="174"/>
      <c r="FFU17" s="171"/>
      <c r="FFV17" s="175"/>
      <c r="FFW17" s="176"/>
      <c r="FFX17" s="171"/>
      <c r="FFY17" s="177"/>
      <c r="FFZ17" s="178"/>
      <c r="FGA17" s="179"/>
      <c r="FGB17" s="170"/>
      <c r="FGC17" s="171"/>
      <c r="FGD17" s="172"/>
      <c r="FGE17" s="173"/>
      <c r="FGF17" s="171"/>
      <c r="FGG17" s="174"/>
      <c r="FGH17" s="174"/>
      <c r="FGI17" s="171"/>
      <c r="FGJ17" s="175"/>
      <c r="FGK17" s="176"/>
      <c r="FGL17" s="171"/>
      <c r="FGM17" s="177"/>
      <c r="FGN17" s="178"/>
      <c r="FGO17" s="179"/>
      <c r="FGP17" s="170"/>
      <c r="FGQ17" s="171"/>
      <c r="FGR17" s="172"/>
      <c r="FGS17" s="173"/>
      <c r="FGT17" s="171"/>
      <c r="FGU17" s="174"/>
      <c r="FGV17" s="174"/>
      <c r="FGW17" s="171"/>
      <c r="FGX17" s="175"/>
      <c r="FGY17" s="176"/>
      <c r="FGZ17" s="171"/>
      <c r="FHA17" s="177"/>
      <c r="FHB17" s="178"/>
      <c r="FHC17" s="179"/>
      <c r="FHD17" s="170"/>
      <c r="FHE17" s="171"/>
      <c r="FHF17" s="172"/>
      <c r="FHG17" s="173"/>
      <c r="FHH17" s="171"/>
      <c r="FHI17" s="174"/>
      <c r="FHJ17" s="174"/>
      <c r="FHK17" s="171"/>
      <c r="FHL17" s="175"/>
      <c r="FHM17" s="176"/>
      <c r="FHN17" s="171"/>
      <c r="FHO17" s="177"/>
      <c r="FHP17" s="178"/>
      <c r="FHQ17" s="179"/>
      <c r="FHR17" s="170"/>
      <c r="FHS17" s="171"/>
      <c r="FHT17" s="172"/>
      <c r="FHU17" s="173"/>
      <c r="FHV17" s="171"/>
      <c r="FHW17" s="174"/>
      <c r="FHX17" s="174"/>
      <c r="FHY17" s="171"/>
      <c r="FHZ17" s="175"/>
      <c r="FIA17" s="176"/>
      <c r="FIB17" s="171"/>
      <c r="FIC17" s="177"/>
      <c r="FID17" s="178"/>
      <c r="FIE17" s="179"/>
      <c r="FIF17" s="170"/>
      <c r="FIG17" s="171"/>
      <c r="FIH17" s="172"/>
      <c r="FII17" s="173"/>
      <c r="FIJ17" s="171"/>
      <c r="FIK17" s="174"/>
      <c r="FIL17" s="174"/>
      <c r="FIM17" s="171"/>
      <c r="FIN17" s="175"/>
      <c r="FIO17" s="176"/>
      <c r="FIP17" s="171"/>
      <c r="FIQ17" s="177"/>
      <c r="FIR17" s="178"/>
      <c r="FIS17" s="179"/>
      <c r="FIT17" s="170"/>
      <c r="FIU17" s="171"/>
      <c r="FIV17" s="172"/>
      <c r="FIW17" s="173"/>
      <c r="FIX17" s="171"/>
      <c r="FIY17" s="174"/>
      <c r="FIZ17" s="174"/>
      <c r="FJA17" s="171"/>
      <c r="FJB17" s="175"/>
      <c r="FJC17" s="176"/>
      <c r="FJD17" s="171"/>
      <c r="FJE17" s="177"/>
      <c r="FJF17" s="178"/>
      <c r="FJG17" s="179"/>
      <c r="FJH17" s="170"/>
      <c r="FJI17" s="171"/>
      <c r="FJJ17" s="172"/>
      <c r="FJK17" s="173"/>
      <c r="FJL17" s="171"/>
      <c r="FJM17" s="174"/>
      <c r="FJN17" s="174"/>
      <c r="FJO17" s="171"/>
      <c r="FJP17" s="175"/>
      <c r="FJQ17" s="176"/>
      <c r="FJR17" s="171"/>
      <c r="FJS17" s="177"/>
      <c r="FJT17" s="178"/>
      <c r="FJU17" s="179"/>
      <c r="FJV17" s="170"/>
      <c r="FJW17" s="171"/>
      <c r="FJX17" s="172"/>
      <c r="FJY17" s="173"/>
      <c r="FJZ17" s="171"/>
      <c r="FKA17" s="174"/>
      <c r="FKB17" s="174"/>
      <c r="FKC17" s="171"/>
      <c r="FKD17" s="175"/>
      <c r="FKE17" s="176"/>
      <c r="FKF17" s="171"/>
      <c r="FKG17" s="177"/>
      <c r="FKH17" s="178"/>
      <c r="FKI17" s="179"/>
      <c r="FKJ17" s="170"/>
      <c r="FKK17" s="171"/>
      <c r="FKL17" s="172"/>
      <c r="FKM17" s="173"/>
      <c r="FKN17" s="171"/>
      <c r="FKO17" s="174"/>
      <c r="FKP17" s="174"/>
      <c r="FKQ17" s="171"/>
      <c r="FKR17" s="175"/>
      <c r="FKS17" s="176"/>
      <c r="FKT17" s="171"/>
      <c r="FKU17" s="177"/>
      <c r="FKV17" s="178"/>
      <c r="FKW17" s="179"/>
      <c r="FKX17" s="170"/>
      <c r="FKY17" s="171"/>
      <c r="FKZ17" s="172"/>
      <c r="FLA17" s="173"/>
      <c r="FLB17" s="171"/>
      <c r="FLC17" s="174"/>
      <c r="FLD17" s="174"/>
      <c r="FLE17" s="171"/>
      <c r="FLF17" s="175"/>
      <c r="FLG17" s="176"/>
      <c r="FLH17" s="171"/>
      <c r="FLI17" s="177"/>
      <c r="FLJ17" s="178"/>
      <c r="FLK17" s="179"/>
      <c r="FLL17" s="170"/>
      <c r="FLM17" s="171"/>
      <c r="FLN17" s="172"/>
      <c r="FLO17" s="173"/>
      <c r="FLP17" s="171"/>
      <c r="FLQ17" s="174"/>
      <c r="FLR17" s="174"/>
      <c r="FLS17" s="171"/>
      <c r="FLT17" s="175"/>
      <c r="FLU17" s="176"/>
      <c r="FLV17" s="171"/>
      <c r="FLW17" s="177"/>
      <c r="FLX17" s="178"/>
      <c r="FLY17" s="179"/>
      <c r="FLZ17" s="170"/>
      <c r="FMA17" s="171"/>
      <c r="FMB17" s="172"/>
      <c r="FMC17" s="173"/>
      <c r="FMD17" s="171"/>
      <c r="FME17" s="174"/>
      <c r="FMF17" s="174"/>
      <c r="FMG17" s="171"/>
      <c r="FMH17" s="175"/>
      <c r="FMI17" s="176"/>
      <c r="FMJ17" s="171"/>
      <c r="FMK17" s="177"/>
      <c r="FML17" s="178"/>
      <c r="FMM17" s="179"/>
      <c r="FMN17" s="170"/>
      <c r="FMO17" s="171"/>
      <c r="FMP17" s="172"/>
      <c r="FMQ17" s="173"/>
      <c r="FMR17" s="171"/>
      <c r="FMS17" s="174"/>
      <c r="FMT17" s="174"/>
      <c r="FMU17" s="171"/>
      <c r="FMV17" s="175"/>
      <c r="FMW17" s="176"/>
      <c r="FMX17" s="171"/>
      <c r="FMY17" s="177"/>
      <c r="FMZ17" s="178"/>
      <c r="FNA17" s="179"/>
      <c r="FNB17" s="170"/>
      <c r="FNC17" s="171"/>
      <c r="FND17" s="172"/>
      <c r="FNE17" s="173"/>
      <c r="FNF17" s="171"/>
      <c r="FNG17" s="174"/>
      <c r="FNH17" s="174"/>
      <c r="FNI17" s="171"/>
      <c r="FNJ17" s="175"/>
      <c r="FNK17" s="176"/>
      <c r="FNL17" s="171"/>
      <c r="FNM17" s="177"/>
      <c r="FNN17" s="178"/>
      <c r="FNO17" s="179"/>
      <c r="FNP17" s="170"/>
      <c r="FNQ17" s="171"/>
      <c r="FNR17" s="172"/>
      <c r="FNS17" s="173"/>
      <c r="FNT17" s="171"/>
      <c r="FNU17" s="174"/>
      <c r="FNV17" s="174"/>
      <c r="FNW17" s="171"/>
      <c r="FNX17" s="175"/>
      <c r="FNY17" s="176"/>
      <c r="FNZ17" s="171"/>
      <c r="FOA17" s="177"/>
      <c r="FOB17" s="178"/>
      <c r="FOC17" s="179"/>
      <c r="FOD17" s="170"/>
      <c r="FOE17" s="171"/>
      <c r="FOF17" s="172"/>
      <c r="FOG17" s="173"/>
      <c r="FOH17" s="171"/>
      <c r="FOI17" s="174"/>
      <c r="FOJ17" s="174"/>
      <c r="FOK17" s="171"/>
      <c r="FOL17" s="175"/>
      <c r="FOM17" s="176"/>
      <c r="FON17" s="171"/>
      <c r="FOO17" s="177"/>
      <c r="FOP17" s="178"/>
      <c r="FOQ17" s="179"/>
      <c r="FOR17" s="170"/>
      <c r="FOS17" s="171"/>
      <c r="FOT17" s="172"/>
      <c r="FOU17" s="173"/>
      <c r="FOV17" s="171"/>
      <c r="FOW17" s="174"/>
      <c r="FOX17" s="174"/>
      <c r="FOY17" s="171"/>
      <c r="FOZ17" s="175"/>
      <c r="FPA17" s="176"/>
      <c r="FPB17" s="171"/>
      <c r="FPC17" s="177"/>
      <c r="FPD17" s="178"/>
      <c r="FPE17" s="179"/>
      <c r="FPF17" s="170"/>
      <c r="FPG17" s="171"/>
      <c r="FPH17" s="172"/>
      <c r="FPI17" s="173"/>
      <c r="FPJ17" s="171"/>
      <c r="FPK17" s="174"/>
      <c r="FPL17" s="174"/>
      <c r="FPM17" s="171"/>
      <c r="FPN17" s="175"/>
      <c r="FPO17" s="176"/>
      <c r="FPP17" s="171"/>
      <c r="FPQ17" s="177"/>
      <c r="FPR17" s="178"/>
      <c r="FPS17" s="179"/>
      <c r="FPT17" s="170"/>
      <c r="FPU17" s="171"/>
      <c r="FPV17" s="172"/>
      <c r="FPW17" s="173"/>
      <c r="FPX17" s="171"/>
      <c r="FPY17" s="174"/>
      <c r="FPZ17" s="174"/>
      <c r="FQA17" s="171"/>
      <c r="FQB17" s="175"/>
      <c r="FQC17" s="176"/>
      <c r="FQD17" s="171"/>
      <c r="FQE17" s="177"/>
      <c r="FQF17" s="178"/>
      <c r="FQG17" s="179"/>
      <c r="FQH17" s="170"/>
      <c r="FQI17" s="171"/>
      <c r="FQJ17" s="172"/>
      <c r="FQK17" s="173"/>
      <c r="FQL17" s="171"/>
      <c r="FQM17" s="174"/>
      <c r="FQN17" s="174"/>
      <c r="FQO17" s="171"/>
      <c r="FQP17" s="175"/>
      <c r="FQQ17" s="176"/>
      <c r="FQR17" s="171"/>
      <c r="FQS17" s="177"/>
      <c r="FQT17" s="178"/>
      <c r="FQU17" s="179"/>
      <c r="FQV17" s="170"/>
      <c r="FQW17" s="171"/>
      <c r="FQX17" s="172"/>
      <c r="FQY17" s="173"/>
      <c r="FQZ17" s="171"/>
      <c r="FRA17" s="174"/>
      <c r="FRB17" s="174"/>
      <c r="FRC17" s="171"/>
      <c r="FRD17" s="175"/>
      <c r="FRE17" s="176"/>
      <c r="FRF17" s="171"/>
      <c r="FRG17" s="177"/>
      <c r="FRH17" s="178"/>
      <c r="FRI17" s="179"/>
      <c r="FRJ17" s="170"/>
      <c r="FRK17" s="171"/>
      <c r="FRL17" s="172"/>
      <c r="FRM17" s="173"/>
      <c r="FRN17" s="171"/>
      <c r="FRO17" s="174"/>
      <c r="FRP17" s="174"/>
      <c r="FRQ17" s="171"/>
      <c r="FRR17" s="175"/>
      <c r="FRS17" s="176"/>
      <c r="FRT17" s="171"/>
      <c r="FRU17" s="177"/>
      <c r="FRV17" s="178"/>
      <c r="FRW17" s="179"/>
      <c r="FRX17" s="170"/>
      <c r="FRY17" s="171"/>
      <c r="FRZ17" s="172"/>
      <c r="FSA17" s="173"/>
      <c r="FSB17" s="171"/>
      <c r="FSC17" s="174"/>
      <c r="FSD17" s="174"/>
      <c r="FSE17" s="171"/>
      <c r="FSF17" s="175"/>
      <c r="FSG17" s="176"/>
      <c r="FSH17" s="171"/>
      <c r="FSI17" s="177"/>
      <c r="FSJ17" s="178"/>
      <c r="FSK17" s="179"/>
      <c r="FSL17" s="170"/>
      <c r="FSM17" s="171"/>
      <c r="FSN17" s="172"/>
      <c r="FSO17" s="173"/>
      <c r="FSP17" s="171"/>
      <c r="FSQ17" s="174"/>
      <c r="FSR17" s="174"/>
      <c r="FSS17" s="171"/>
      <c r="FST17" s="175"/>
      <c r="FSU17" s="176"/>
      <c r="FSV17" s="171"/>
      <c r="FSW17" s="177"/>
      <c r="FSX17" s="178"/>
      <c r="FSY17" s="179"/>
      <c r="FSZ17" s="170"/>
      <c r="FTA17" s="171"/>
      <c r="FTB17" s="172"/>
      <c r="FTC17" s="173"/>
      <c r="FTD17" s="171"/>
      <c r="FTE17" s="174"/>
      <c r="FTF17" s="174"/>
      <c r="FTG17" s="171"/>
      <c r="FTH17" s="175"/>
      <c r="FTI17" s="176"/>
      <c r="FTJ17" s="171"/>
      <c r="FTK17" s="177"/>
      <c r="FTL17" s="178"/>
      <c r="FTM17" s="179"/>
      <c r="FTN17" s="170"/>
      <c r="FTO17" s="171"/>
      <c r="FTP17" s="172"/>
      <c r="FTQ17" s="173"/>
      <c r="FTR17" s="171"/>
      <c r="FTS17" s="174"/>
      <c r="FTT17" s="174"/>
      <c r="FTU17" s="171"/>
      <c r="FTV17" s="175"/>
      <c r="FTW17" s="176"/>
      <c r="FTX17" s="171"/>
      <c r="FTY17" s="177"/>
      <c r="FTZ17" s="178"/>
      <c r="FUA17" s="179"/>
      <c r="FUB17" s="170"/>
      <c r="FUC17" s="171"/>
      <c r="FUD17" s="172"/>
      <c r="FUE17" s="173"/>
      <c r="FUF17" s="171"/>
      <c r="FUG17" s="174"/>
      <c r="FUH17" s="174"/>
      <c r="FUI17" s="171"/>
      <c r="FUJ17" s="175"/>
      <c r="FUK17" s="176"/>
      <c r="FUL17" s="171"/>
      <c r="FUM17" s="177"/>
      <c r="FUN17" s="178"/>
      <c r="FUO17" s="179"/>
      <c r="FUP17" s="170"/>
      <c r="FUQ17" s="171"/>
      <c r="FUR17" s="172"/>
      <c r="FUS17" s="173"/>
      <c r="FUT17" s="171"/>
      <c r="FUU17" s="174"/>
      <c r="FUV17" s="174"/>
      <c r="FUW17" s="171"/>
      <c r="FUX17" s="175"/>
      <c r="FUY17" s="176"/>
      <c r="FUZ17" s="171"/>
      <c r="FVA17" s="177"/>
      <c r="FVB17" s="178"/>
      <c r="FVC17" s="179"/>
      <c r="FVD17" s="170"/>
      <c r="FVE17" s="171"/>
      <c r="FVF17" s="172"/>
      <c r="FVG17" s="173"/>
      <c r="FVH17" s="171"/>
      <c r="FVI17" s="174"/>
      <c r="FVJ17" s="174"/>
      <c r="FVK17" s="171"/>
      <c r="FVL17" s="175"/>
      <c r="FVM17" s="176"/>
      <c r="FVN17" s="171"/>
      <c r="FVO17" s="177"/>
      <c r="FVP17" s="178"/>
      <c r="FVQ17" s="179"/>
      <c r="FVR17" s="170"/>
      <c r="FVS17" s="171"/>
      <c r="FVT17" s="172"/>
      <c r="FVU17" s="173"/>
      <c r="FVV17" s="171"/>
      <c r="FVW17" s="174"/>
      <c r="FVX17" s="174"/>
      <c r="FVY17" s="171"/>
      <c r="FVZ17" s="175"/>
      <c r="FWA17" s="176"/>
      <c r="FWB17" s="171"/>
      <c r="FWC17" s="177"/>
      <c r="FWD17" s="178"/>
      <c r="FWE17" s="179"/>
      <c r="FWF17" s="170"/>
      <c r="FWG17" s="171"/>
      <c r="FWH17" s="172"/>
      <c r="FWI17" s="173"/>
      <c r="FWJ17" s="171"/>
      <c r="FWK17" s="174"/>
      <c r="FWL17" s="174"/>
      <c r="FWM17" s="171"/>
      <c r="FWN17" s="175"/>
      <c r="FWO17" s="176"/>
      <c r="FWP17" s="171"/>
      <c r="FWQ17" s="177"/>
      <c r="FWR17" s="178"/>
      <c r="FWS17" s="179"/>
      <c r="FWT17" s="170"/>
      <c r="FWU17" s="171"/>
      <c r="FWV17" s="172"/>
      <c r="FWW17" s="173"/>
      <c r="FWX17" s="171"/>
      <c r="FWY17" s="174"/>
      <c r="FWZ17" s="174"/>
      <c r="FXA17" s="171"/>
      <c r="FXB17" s="175"/>
      <c r="FXC17" s="176"/>
      <c r="FXD17" s="171"/>
      <c r="FXE17" s="177"/>
      <c r="FXF17" s="178"/>
      <c r="FXG17" s="179"/>
      <c r="FXH17" s="170"/>
      <c r="FXI17" s="171"/>
      <c r="FXJ17" s="172"/>
      <c r="FXK17" s="173"/>
      <c r="FXL17" s="171"/>
      <c r="FXM17" s="174"/>
      <c r="FXN17" s="174"/>
      <c r="FXO17" s="171"/>
      <c r="FXP17" s="175"/>
      <c r="FXQ17" s="176"/>
      <c r="FXR17" s="171"/>
      <c r="FXS17" s="177"/>
      <c r="FXT17" s="178"/>
      <c r="FXU17" s="179"/>
      <c r="FXV17" s="170"/>
      <c r="FXW17" s="171"/>
      <c r="FXX17" s="172"/>
      <c r="FXY17" s="173"/>
      <c r="FXZ17" s="171"/>
      <c r="FYA17" s="174"/>
      <c r="FYB17" s="174"/>
      <c r="FYC17" s="171"/>
      <c r="FYD17" s="175"/>
      <c r="FYE17" s="176"/>
      <c r="FYF17" s="171"/>
      <c r="FYG17" s="177"/>
      <c r="FYH17" s="178"/>
      <c r="FYI17" s="179"/>
      <c r="FYJ17" s="170"/>
      <c r="FYK17" s="171"/>
      <c r="FYL17" s="172"/>
      <c r="FYM17" s="173"/>
      <c r="FYN17" s="171"/>
      <c r="FYO17" s="174"/>
      <c r="FYP17" s="174"/>
      <c r="FYQ17" s="171"/>
      <c r="FYR17" s="175"/>
      <c r="FYS17" s="176"/>
      <c r="FYT17" s="171"/>
      <c r="FYU17" s="177"/>
      <c r="FYV17" s="178"/>
      <c r="FYW17" s="179"/>
      <c r="FYX17" s="170"/>
      <c r="FYY17" s="171"/>
      <c r="FYZ17" s="172"/>
      <c r="FZA17" s="173"/>
      <c r="FZB17" s="171"/>
      <c r="FZC17" s="174"/>
      <c r="FZD17" s="174"/>
      <c r="FZE17" s="171"/>
      <c r="FZF17" s="175"/>
      <c r="FZG17" s="176"/>
      <c r="FZH17" s="171"/>
      <c r="FZI17" s="177"/>
      <c r="FZJ17" s="178"/>
      <c r="FZK17" s="179"/>
      <c r="FZL17" s="170"/>
      <c r="FZM17" s="171"/>
      <c r="FZN17" s="172"/>
      <c r="FZO17" s="173"/>
      <c r="FZP17" s="171"/>
      <c r="FZQ17" s="174"/>
      <c r="FZR17" s="174"/>
      <c r="FZS17" s="171"/>
      <c r="FZT17" s="175"/>
      <c r="FZU17" s="176"/>
      <c r="FZV17" s="171"/>
      <c r="FZW17" s="177"/>
      <c r="FZX17" s="178"/>
      <c r="FZY17" s="179"/>
      <c r="FZZ17" s="170"/>
      <c r="GAA17" s="171"/>
      <c r="GAB17" s="172"/>
      <c r="GAC17" s="173"/>
      <c r="GAD17" s="171"/>
      <c r="GAE17" s="174"/>
      <c r="GAF17" s="174"/>
      <c r="GAG17" s="171"/>
      <c r="GAH17" s="175"/>
      <c r="GAI17" s="176"/>
      <c r="GAJ17" s="171"/>
      <c r="GAK17" s="177"/>
      <c r="GAL17" s="178"/>
      <c r="GAM17" s="179"/>
      <c r="GAN17" s="170"/>
      <c r="GAO17" s="171"/>
      <c r="GAP17" s="172"/>
      <c r="GAQ17" s="173"/>
      <c r="GAR17" s="171"/>
      <c r="GAS17" s="174"/>
      <c r="GAT17" s="174"/>
      <c r="GAU17" s="171"/>
      <c r="GAV17" s="175"/>
      <c r="GAW17" s="176"/>
      <c r="GAX17" s="171"/>
      <c r="GAY17" s="177"/>
      <c r="GAZ17" s="178"/>
      <c r="GBA17" s="179"/>
      <c r="GBB17" s="170"/>
      <c r="GBC17" s="171"/>
      <c r="GBD17" s="172"/>
      <c r="GBE17" s="173"/>
      <c r="GBF17" s="171"/>
      <c r="GBG17" s="174"/>
      <c r="GBH17" s="174"/>
      <c r="GBI17" s="171"/>
      <c r="GBJ17" s="175"/>
      <c r="GBK17" s="176"/>
      <c r="GBL17" s="171"/>
      <c r="GBM17" s="177"/>
      <c r="GBN17" s="178"/>
      <c r="GBO17" s="179"/>
      <c r="GBP17" s="170"/>
      <c r="GBQ17" s="171"/>
      <c r="GBR17" s="172"/>
      <c r="GBS17" s="173"/>
      <c r="GBT17" s="171"/>
      <c r="GBU17" s="174"/>
      <c r="GBV17" s="174"/>
      <c r="GBW17" s="171"/>
      <c r="GBX17" s="175"/>
      <c r="GBY17" s="176"/>
      <c r="GBZ17" s="171"/>
      <c r="GCA17" s="177"/>
      <c r="GCB17" s="178"/>
      <c r="GCC17" s="179"/>
      <c r="GCD17" s="170"/>
      <c r="GCE17" s="171"/>
      <c r="GCF17" s="172"/>
      <c r="GCG17" s="173"/>
      <c r="GCH17" s="171"/>
      <c r="GCI17" s="174"/>
      <c r="GCJ17" s="174"/>
      <c r="GCK17" s="171"/>
      <c r="GCL17" s="175"/>
      <c r="GCM17" s="176"/>
      <c r="GCN17" s="171"/>
      <c r="GCO17" s="177"/>
      <c r="GCP17" s="178"/>
      <c r="GCQ17" s="179"/>
      <c r="GCR17" s="170"/>
      <c r="GCS17" s="171"/>
      <c r="GCT17" s="172"/>
      <c r="GCU17" s="173"/>
      <c r="GCV17" s="171"/>
      <c r="GCW17" s="174"/>
      <c r="GCX17" s="174"/>
      <c r="GCY17" s="171"/>
      <c r="GCZ17" s="175"/>
      <c r="GDA17" s="176"/>
      <c r="GDB17" s="171"/>
      <c r="GDC17" s="177"/>
      <c r="GDD17" s="178"/>
      <c r="GDE17" s="179"/>
      <c r="GDF17" s="170"/>
      <c r="GDG17" s="171"/>
      <c r="GDH17" s="172"/>
      <c r="GDI17" s="173"/>
      <c r="GDJ17" s="171"/>
      <c r="GDK17" s="174"/>
      <c r="GDL17" s="174"/>
      <c r="GDM17" s="171"/>
      <c r="GDN17" s="175"/>
      <c r="GDO17" s="176"/>
      <c r="GDP17" s="171"/>
      <c r="GDQ17" s="177"/>
      <c r="GDR17" s="178"/>
      <c r="GDS17" s="179"/>
      <c r="GDT17" s="170"/>
      <c r="GDU17" s="171"/>
      <c r="GDV17" s="172"/>
      <c r="GDW17" s="173"/>
      <c r="GDX17" s="171"/>
      <c r="GDY17" s="174"/>
      <c r="GDZ17" s="174"/>
      <c r="GEA17" s="171"/>
      <c r="GEB17" s="175"/>
      <c r="GEC17" s="176"/>
      <c r="GED17" s="171"/>
      <c r="GEE17" s="177"/>
      <c r="GEF17" s="178"/>
      <c r="GEG17" s="179"/>
      <c r="GEH17" s="170"/>
      <c r="GEI17" s="171"/>
      <c r="GEJ17" s="172"/>
      <c r="GEK17" s="173"/>
      <c r="GEL17" s="171"/>
      <c r="GEM17" s="174"/>
      <c r="GEN17" s="174"/>
      <c r="GEO17" s="171"/>
      <c r="GEP17" s="175"/>
      <c r="GEQ17" s="176"/>
      <c r="GER17" s="171"/>
      <c r="GES17" s="177"/>
      <c r="GET17" s="178"/>
      <c r="GEU17" s="179"/>
      <c r="GEV17" s="170"/>
      <c r="GEW17" s="171"/>
      <c r="GEX17" s="172"/>
      <c r="GEY17" s="173"/>
      <c r="GEZ17" s="171"/>
      <c r="GFA17" s="174"/>
      <c r="GFB17" s="174"/>
      <c r="GFC17" s="171"/>
      <c r="GFD17" s="175"/>
      <c r="GFE17" s="176"/>
      <c r="GFF17" s="171"/>
      <c r="GFG17" s="177"/>
      <c r="GFH17" s="178"/>
      <c r="GFI17" s="179"/>
      <c r="GFJ17" s="170"/>
      <c r="GFK17" s="171"/>
      <c r="GFL17" s="172"/>
      <c r="GFM17" s="173"/>
      <c r="GFN17" s="171"/>
      <c r="GFO17" s="174"/>
      <c r="GFP17" s="174"/>
      <c r="GFQ17" s="171"/>
      <c r="GFR17" s="175"/>
      <c r="GFS17" s="176"/>
      <c r="GFT17" s="171"/>
      <c r="GFU17" s="177"/>
      <c r="GFV17" s="178"/>
      <c r="GFW17" s="179"/>
      <c r="GFX17" s="170"/>
      <c r="GFY17" s="171"/>
      <c r="GFZ17" s="172"/>
      <c r="GGA17" s="173"/>
      <c r="GGB17" s="171"/>
      <c r="GGC17" s="174"/>
      <c r="GGD17" s="174"/>
      <c r="GGE17" s="171"/>
      <c r="GGF17" s="175"/>
      <c r="GGG17" s="176"/>
      <c r="GGH17" s="171"/>
      <c r="GGI17" s="177"/>
      <c r="GGJ17" s="178"/>
      <c r="GGK17" s="179"/>
      <c r="GGL17" s="170"/>
      <c r="GGM17" s="171"/>
      <c r="GGN17" s="172"/>
      <c r="GGO17" s="173"/>
      <c r="GGP17" s="171"/>
      <c r="GGQ17" s="174"/>
      <c r="GGR17" s="174"/>
      <c r="GGS17" s="171"/>
      <c r="GGT17" s="175"/>
      <c r="GGU17" s="176"/>
      <c r="GGV17" s="171"/>
      <c r="GGW17" s="177"/>
      <c r="GGX17" s="178"/>
      <c r="GGY17" s="179"/>
      <c r="GGZ17" s="170"/>
      <c r="GHA17" s="171"/>
      <c r="GHB17" s="172"/>
      <c r="GHC17" s="173"/>
      <c r="GHD17" s="171"/>
      <c r="GHE17" s="174"/>
      <c r="GHF17" s="174"/>
      <c r="GHG17" s="171"/>
      <c r="GHH17" s="175"/>
      <c r="GHI17" s="176"/>
      <c r="GHJ17" s="171"/>
      <c r="GHK17" s="177"/>
      <c r="GHL17" s="178"/>
      <c r="GHM17" s="179"/>
      <c r="GHN17" s="170"/>
      <c r="GHO17" s="171"/>
      <c r="GHP17" s="172"/>
      <c r="GHQ17" s="173"/>
      <c r="GHR17" s="171"/>
      <c r="GHS17" s="174"/>
      <c r="GHT17" s="174"/>
      <c r="GHU17" s="171"/>
      <c r="GHV17" s="175"/>
      <c r="GHW17" s="176"/>
      <c r="GHX17" s="171"/>
      <c r="GHY17" s="177"/>
      <c r="GHZ17" s="178"/>
      <c r="GIA17" s="179"/>
      <c r="GIB17" s="170"/>
      <c r="GIC17" s="171"/>
      <c r="GID17" s="172"/>
      <c r="GIE17" s="173"/>
      <c r="GIF17" s="171"/>
      <c r="GIG17" s="174"/>
      <c r="GIH17" s="174"/>
      <c r="GII17" s="171"/>
      <c r="GIJ17" s="175"/>
      <c r="GIK17" s="176"/>
      <c r="GIL17" s="171"/>
      <c r="GIM17" s="177"/>
      <c r="GIN17" s="178"/>
      <c r="GIO17" s="179"/>
      <c r="GIP17" s="170"/>
      <c r="GIQ17" s="171"/>
      <c r="GIR17" s="172"/>
      <c r="GIS17" s="173"/>
      <c r="GIT17" s="171"/>
      <c r="GIU17" s="174"/>
      <c r="GIV17" s="174"/>
      <c r="GIW17" s="171"/>
      <c r="GIX17" s="175"/>
      <c r="GIY17" s="176"/>
      <c r="GIZ17" s="171"/>
      <c r="GJA17" s="177"/>
      <c r="GJB17" s="178"/>
      <c r="GJC17" s="179"/>
      <c r="GJD17" s="170"/>
      <c r="GJE17" s="171"/>
      <c r="GJF17" s="172"/>
      <c r="GJG17" s="173"/>
      <c r="GJH17" s="171"/>
      <c r="GJI17" s="174"/>
      <c r="GJJ17" s="174"/>
      <c r="GJK17" s="171"/>
      <c r="GJL17" s="175"/>
      <c r="GJM17" s="176"/>
      <c r="GJN17" s="171"/>
      <c r="GJO17" s="177"/>
      <c r="GJP17" s="178"/>
      <c r="GJQ17" s="179"/>
      <c r="GJR17" s="170"/>
      <c r="GJS17" s="171"/>
      <c r="GJT17" s="172"/>
      <c r="GJU17" s="173"/>
      <c r="GJV17" s="171"/>
      <c r="GJW17" s="174"/>
      <c r="GJX17" s="174"/>
      <c r="GJY17" s="171"/>
      <c r="GJZ17" s="175"/>
      <c r="GKA17" s="176"/>
      <c r="GKB17" s="171"/>
      <c r="GKC17" s="177"/>
      <c r="GKD17" s="178"/>
      <c r="GKE17" s="179"/>
      <c r="GKF17" s="170"/>
      <c r="GKG17" s="171"/>
      <c r="GKH17" s="172"/>
      <c r="GKI17" s="173"/>
      <c r="GKJ17" s="171"/>
      <c r="GKK17" s="174"/>
      <c r="GKL17" s="174"/>
      <c r="GKM17" s="171"/>
      <c r="GKN17" s="175"/>
      <c r="GKO17" s="176"/>
      <c r="GKP17" s="171"/>
      <c r="GKQ17" s="177"/>
      <c r="GKR17" s="178"/>
      <c r="GKS17" s="179"/>
      <c r="GKT17" s="170"/>
      <c r="GKU17" s="171"/>
      <c r="GKV17" s="172"/>
      <c r="GKW17" s="173"/>
      <c r="GKX17" s="171"/>
      <c r="GKY17" s="174"/>
      <c r="GKZ17" s="174"/>
      <c r="GLA17" s="171"/>
      <c r="GLB17" s="175"/>
      <c r="GLC17" s="176"/>
      <c r="GLD17" s="171"/>
      <c r="GLE17" s="177"/>
      <c r="GLF17" s="178"/>
      <c r="GLG17" s="179"/>
      <c r="GLH17" s="170"/>
      <c r="GLI17" s="171"/>
      <c r="GLJ17" s="172"/>
      <c r="GLK17" s="173"/>
      <c r="GLL17" s="171"/>
      <c r="GLM17" s="174"/>
      <c r="GLN17" s="174"/>
      <c r="GLO17" s="171"/>
      <c r="GLP17" s="175"/>
      <c r="GLQ17" s="176"/>
      <c r="GLR17" s="171"/>
      <c r="GLS17" s="177"/>
      <c r="GLT17" s="178"/>
      <c r="GLU17" s="179"/>
      <c r="GLV17" s="170"/>
      <c r="GLW17" s="171"/>
      <c r="GLX17" s="172"/>
      <c r="GLY17" s="173"/>
      <c r="GLZ17" s="171"/>
      <c r="GMA17" s="174"/>
      <c r="GMB17" s="174"/>
      <c r="GMC17" s="171"/>
      <c r="GMD17" s="175"/>
      <c r="GME17" s="176"/>
      <c r="GMF17" s="171"/>
      <c r="GMG17" s="177"/>
      <c r="GMH17" s="178"/>
      <c r="GMI17" s="179"/>
      <c r="GMJ17" s="170"/>
      <c r="GMK17" s="171"/>
      <c r="GML17" s="172"/>
      <c r="GMM17" s="173"/>
      <c r="GMN17" s="171"/>
      <c r="GMO17" s="174"/>
      <c r="GMP17" s="174"/>
      <c r="GMQ17" s="171"/>
      <c r="GMR17" s="175"/>
      <c r="GMS17" s="176"/>
      <c r="GMT17" s="171"/>
      <c r="GMU17" s="177"/>
      <c r="GMV17" s="178"/>
      <c r="GMW17" s="179"/>
      <c r="GMX17" s="170"/>
      <c r="GMY17" s="171"/>
      <c r="GMZ17" s="172"/>
      <c r="GNA17" s="173"/>
      <c r="GNB17" s="171"/>
      <c r="GNC17" s="174"/>
      <c r="GND17" s="174"/>
      <c r="GNE17" s="171"/>
      <c r="GNF17" s="175"/>
      <c r="GNG17" s="176"/>
      <c r="GNH17" s="171"/>
      <c r="GNI17" s="177"/>
      <c r="GNJ17" s="178"/>
      <c r="GNK17" s="179"/>
      <c r="GNL17" s="170"/>
      <c r="GNM17" s="171"/>
      <c r="GNN17" s="172"/>
      <c r="GNO17" s="173"/>
      <c r="GNP17" s="171"/>
      <c r="GNQ17" s="174"/>
      <c r="GNR17" s="174"/>
      <c r="GNS17" s="171"/>
      <c r="GNT17" s="175"/>
      <c r="GNU17" s="176"/>
      <c r="GNV17" s="171"/>
      <c r="GNW17" s="177"/>
      <c r="GNX17" s="178"/>
      <c r="GNY17" s="179"/>
      <c r="GNZ17" s="170"/>
      <c r="GOA17" s="171"/>
      <c r="GOB17" s="172"/>
      <c r="GOC17" s="173"/>
      <c r="GOD17" s="171"/>
      <c r="GOE17" s="174"/>
      <c r="GOF17" s="174"/>
      <c r="GOG17" s="171"/>
      <c r="GOH17" s="175"/>
      <c r="GOI17" s="176"/>
      <c r="GOJ17" s="171"/>
      <c r="GOK17" s="177"/>
      <c r="GOL17" s="178"/>
      <c r="GOM17" s="179"/>
      <c r="GON17" s="170"/>
      <c r="GOO17" s="171"/>
      <c r="GOP17" s="172"/>
      <c r="GOQ17" s="173"/>
      <c r="GOR17" s="171"/>
      <c r="GOS17" s="174"/>
      <c r="GOT17" s="174"/>
      <c r="GOU17" s="171"/>
      <c r="GOV17" s="175"/>
      <c r="GOW17" s="176"/>
      <c r="GOX17" s="171"/>
      <c r="GOY17" s="177"/>
      <c r="GOZ17" s="178"/>
      <c r="GPA17" s="179"/>
      <c r="GPB17" s="170"/>
      <c r="GPC17" s="171"/>
      <c r="GPD17" s="172"/>
      <c r="GPE17" s="173"/>
      <c r="GPF17" s="171"/>
      <c r="GPG17" s="174"/>
      <c r="GPH17" s="174"/>
      <c r="GPI17" s="171"/>
      <c r="GPJ17" s="175"/>
      <c r="GPK17" s="176"/>
      <c r="GPL17" s="171"/>
      <c r="GPM17" s="177"/>
      <c r="GPN17" s="178"/>
      <c r="GPO17" s="179"/>
      <c r="GPP17" s="170"/>
      <c r="GPQ17" s="171"/>
      <c r="GPR17" s="172"/>
      <c r="GPS17" s="173"/>
      <c r="GPT17" s="171"/>
      <c r="GPU17" s="174"/>
      <c r="GPV17" s="174"/>
      <c r="GPW17" s="171"/>
      <c r="GPX17" s="175"/>
      <c r="GPY17" s="176"/>
      <c r="GPZ17" s="171"/>
      <c r="GQA17" s="177"/>
      <c r="GQB17" s="178"/>
      <c r="GQC17" s="179"/>
      <c r="GQD17" s="170"/>
      <c r="GQE17" s="171"/>
      <c r="GQF17" s="172"/>
      <c r="GQG17" s="173"/>
      <c r="GQH17" s="171"/>
      <c r="GQI17" s="174"/>
      <c r="GQJ17" s="174"/>
      <c r="GQK17" s="171"/>
      <c r="GQL17" s="175"/>
      <c r="GQM17" s="176"/>
      <c r="GQN17" s="171"/>
      <c r="GQO17" s="177"/>
      <c r="GQP17" s="178"/>
      <c r="GQQ17" s="179"/>
      <c r="GQR17" s="170"/>
      <c r="GQS17" s="171"/>
      <c r="GQT17" s="172"/>
      <c r="GQU17" s="173"/>
      <c r="GQV17" s="171"/>
      <c r="GQW17" s="174"/>
      <c r="GQX17" s="174"/>
      <c r="GQY17" s="171"/>
      <c r="GQZ17" s="175"/>
      <c r="GRA17" s="176"/>
      <c r="GRB17" s="171"/>
      <c r="GRC17" s="177"/>
      <c r="GRD17" s="178"/>
      <c r="GRE17" s="179"/>
      <c r="GRF17" s="170"/>
      <c r="GRG17" s="171"/>
      <c r="GRH17" s="172"/>
      <c r="GRI17" s="173"/>
      <c r="GRJ17" s="171"/>
      <c r="GRK17" s="174"/>
      <c r="GRL17" s="174"/>
      <c r="GRM17" s="171"/>
      <c r="GRN17" s="175"/>
      <c r="GRO17" s="176"/>
      <c r="GRP17" s="171"/>
      <c r="GRQ17" s="177"/>
      <c r="GRR17" s="178"/>
      <c r="GRS17" s="179"/>
      <c r="GRT17" s="170"/>
      <c r="GRU17" s="171"/>
      <c r="GRV17" s="172"/>
      <c r="GRW17" s="173"/>
      <c r="GRX17" s="171"/>
      <c r="GRY17" s="174"/>
      <c r="GRZ17" s="174"/>
      <c r="GSA17" s="171"/>
      <c r="GSB17" s="175"/>
      <c r="GSC17" s="176"/>
      <c r="GSD17" s="171"/>
      <c r="GSE17" s="177"/>
      <c r="GSF17" s="178"/>
      <c r="GSG17" s="179"/>
      <c r="GSH17" s="170"/>
      <c r="GSI17" s="171"/>
      <c r="GSJ17" s="172"/>
      <c r="GSK17" s="173"/>
      <c r="GSL17" s="171"/>
      <c r="GSM17" s="174"/>
      <c r="GSN17" s="174"/>
      <c r="GSO17" s="171"/>
      <c r="GSP17" s="175"/>
      <c r="GSQ17" s="176"/>
      <c r="GSR17" s="171"/>
      <c r="GSS17" s="177"/>
      <c r="GST17" s="178"/>
      <c r="GSU17" s="179"/>
      <c r="GSV17" s="170"/>
      <c r="GSW17" s="171"/>
      <c r="GSX17" s="172"/>
      <c r="GSY17" s="173"/>
      <c r="GSZ17" s="171"/>
      <c r="GTA17" s="174"/>
      <c r="GTB17" s="174"/>
      <c r="GTC17" s="171"/>
      <c r="GTD17" s="175"/>
      <c r="GTE17" s="176"/>
      <c r="GTF17" s="171"/>
      <c r="GTG17" s="177"/>
      <c r="GTH17" s="178"/>
      <c r="GTI17" s="179"/>
      <c r="GTJ17" s="170"/>
      <c r="GTK17" s="171"/>
      <c r="GTL17" s="172"/>
      <c r="GTM17" s="173"/>
      <c r="GTN17" s="171"/>
      <c r="GTO17" s="174"/>
      <c r="GTP17" s="174"/>
      <c r="GTQ17" s="171"/>
      <c r="GTR17" s="175"/>
      <c r="GTS17" s="176"/>
      <c r="GTT17" s="171"/>
      <c r="GTU17" s="177"/>
      <c r="GTV17" s="178"/>
      <c r="GTW17" s="179"/>
      <c r="GTX17" s="170"/>
      <c r="GTY17" s="171"/>
      <c r="GTZ17" s="172"/>
      <c r="GUA17" s="173"/>
      <c r="GUB17" s="171"/>
      <c r="GUC17" s="174"/>
      <c r="GUD17" s="174"/>
      <c r="GUE17" s="171"/>
      <c r="GUF17" s="175"/>
      <c r="GUG17" s="176"/>
      <c r="GUH17" s="171"/>
      <c r="GUI17" s="177"/>
      <c r="GUJ17" s="178"/>
      <c r="GUK17" s="179"/>
      <c r="GUL17" s="170"/>
      <c r="GUM17" s="171"/>
      <c r="GUN17" s="172"/>
      <c r="GUO17" s="173"/>
      <c r="GUP17" s="171"/>
      <c r="GUQ17" s="174"/>
      <c r="GUR17" s="174"/>
      <c r="GUS17" s="171"/>
      <c r="GUT17" s="175"/>
      <c r="GUU17" s="176"/>
      <c r="GUV17" s="171"/>
      <c r="GUW17" s="177"/>
      <c r="GUX17" s="178"/>
      <c r="GUY17" s="179"/>
      <c r="GUZ17" s="170"/>
      <c r="GVA17" s="171"/>
      <c r="GVB17" s="172"/>
      <c r="GVC17" s="173"/>
      <c r="GVD17" s="171"/>
      <c r="GVE17" s="174"/>
      <c r="GVF17" s="174"/>
      <c r="GVG17" s="171"/>
      <c r="GVH17" s="175"/>
      <c r="GVI17" s="176"/>
      <c r="GVJ17" s="171"/>
      <c r="GVK17" s="177"/>
      <c r="GVL17" s="178"/>
      <c r="GVM17" s="179"/>
      <c r="GVN17" s="170"/>
      <c r="GVO17" s="171"/>
      <c r="GVP17" s="172"/>
      <c r="GVQ17" s="173"/>
      <c r="GVR17" s="171"/>
      <c r="GVS17" s="174"/>
      <c r="GVT17" s="174"/>
      <c r="GVU17" s="171"/>
      <c r="GVV17" s="175"/>
      <c r="GVW17" s="176"/>
      <c r="GVX17" s="171"/>
      <c r="GVY17" s="177"/>
      <c r="GVZ17" s="178"/>
      <c r="GWA17" s="179"/>
      <c r="GWB17" s="170"/>
      <c r="GWC17" s="171"/>
      <c r="GWD17" s="172"/>
      <c r="GWE17" s="173"/>
      <c r="GWF17" s="171"/>
      <c r="GWG17" s="174"/>
      <c r="GWH17" s="174"/>
      <c r="GWI17" s="171"/>
      <c r="GWJ17" s="175"/>
      <c r="GWK17" s="176"/>
      <c r="GWL17" s="171"/>
      <c r="GWM17" s="177"/>
      <c r="GWN17" s="178"/>
      <c r="GWO17" s="179"/>
      <c r="GWP17" s="170"/>
      <c r="GWQ17" s="171"/>
      <c r="GWR17" s="172"/>
      <c r="GWS17" s="173"/>
      <c r="GWT17" s="171"/>
      <c r="GWU17" s="174"/>
      <c r="GWV17" s="174"/>
      <c r="GWW17" s="171"/>
      <c r="GWX17" s="175"/>
      <c r="GWY17" s="176"/>
      <c r="GWZ17" s="171"/>
      <c r="GXA17" s="177"/>
      <c r="GXB17" s="178"/>
      <c r="GXC17" s="179"/>
      <c r="GXD17" s="170"/>
      <c r="GXE17" s="171"/>
      <c r="GXF17" s="172"/>
      <c r="GXG17" s="173"/>
      <c r="GXH17" s="171"/>
      <c r="GXI17" s="174"/>
      <c r="GXJ17" s="174"/>
      <c r="GXK17" s="171"/>
      <c r="GXL17" s="175"/>
      <c r="GXM17" s="176"/>
      <c r="GXN17" s="171"/>
      <c r="GXO17" s="177"/>
      <c r="GXP17" s="178"/>
      <c r="GXQ17" s="179"/>
      <c r="GXR17" s="170"/>
      <c r="GXS17" s="171"/>
      <c r="GXT17" s="172"/>
      <c r="GXU17" s="173"/>
      <c r="GXV17" s="171"/>
      <c r="GXW17" s="174"/>
      <c r="GXX17" s="174"/>
      <c r="GXY17" s="171"/>
      <c r="GXZ17" s="175"/>
      <c r="GYA17" s="176"/>
      <c r="GYB17" s="171"/>
      <c r="GYC17" s="177"/>
      <c r="GYD17" s="178"/>
      <c r="GYE17" s="179"/>
      <c r="GYF17" s="170"/>
      <c r="GYG17" s="171"/>
      <c r="GYH17" s="172"/>
      <c r="GYI17" s="173"/>
      <c r="GYJ17" s="171"/>
      <c r="GYK17" s="174"/>
      <c r="GYL17" s="174"/>
      <c r="GYM17" s="171"/>
      <c r="GYN17" s="175"/>
      <c r="GYO17" s="176"/>
      <c r="GYP17" s="171"/>
      <c r="GYQ17" s="177"/>
      <c r="GYR17" s="178"/>
      <c r="GYS17" s="179"/>
      <c r="GYT17" s="170"/>
      <c r="GYU17" s="171"/>
      <c r="GYV17" s="172"/>
      <c r="GYW17" s="173"/>
      <c r="GYX17" s="171"/>
      <c r="GYY17" s="174"/>
      <c r="GYZ17" s="174"/>
      <c r="GZA17" s="171"/>
      <c r="GZB17" s="175"/>
      <c r="GZC17" s="176"/>
      <c r="GZD17" s="171"/>
      <c r="GZE17" s="177"/>
      <c r="GZF17" s="178"/>
      <c r="GZG17" s="179"/>
      <c r="GZH17" s="170"/>
      <c r="GZI17" s="171"/>
      <c r="GZJ17" s="172"/>
      <c r="GZK17" s="173"/>
      <c r="GZL17" s="171"/>
      <c r="GZM17" s="174"/>
      <c r="GZN17" s="174"/>
      <c r="GZO17" s="171"/>
      <c r="GZP17" s="175"/>
      <c r="GZQ17" s="176"/>
      <c r="GZR17" s="171"/>
      <c r="GZS17" s="177"/>
      <c r="GZT17" s="178"/>
      <c r="GZU17" s="179"/>
      <c r="GZV17" s="170"/>
      <c r="GZW17" s="171"/>
      <c r="GZX17" s="172"/>
      <c r="GZY17" s="173"/>
      <c r="GZZ17" s="171"/>
      <c r="HAA17" s="174"/>
      <c r="HAB17" s="174"/>
      <c r="HAC17" s="171"/>
      <c r="HAD17" s="175"/>
      <c r="HAE17" s="176"/>
      <c r="HAF17" s="171"/>
      <c r="HAG17" s="177"/>
      <c r="HAH17" s="178"/>
      <c r="HAI17" s="179"/>
      <c r="HAJ17" s="170"/>
      <c r="HAK17" s="171"/>
      <c r="HAL17" s="172"/>
      <c r="HAM17" s="173"/>
      <c r="HAN17" s="171"/>
      <c r="HAO17" s="174"/>
      <c r="HAP17" s="174"/>
      <c r="HAQ17" s="171"/>
      <c r="HAR17" s="175"/>
      <c r="HAS17" s="176"/>
      <c r="HAT17" s="171"/>
      <c r="HAU17" s="177"/>
      <c r="HAV17" s="178"/>
      <c r="HAW17" s="179"/>
      <c r="HAX17" s="170"/>
      <c r="HAY17" s="171"/>
      <c r="HAZ17" s="172"/>
      <c r="HBA17" s="173"/>
      <c r="HBB17" s="171"/>
      <c r="HBC17" s="174"/>
      <c r="HBD17" s="174"/>
      <c r="HBE17" s="171"/>
      <c r="HBF17" s="175"/>
      <c r="HBG17" s="176"/>
      <c r="HBH17" s="171"/>
      <c r="HBI17" s="177"/>
      <c r="HBJ17" s="178"/>
      <c r="HBK17" s="179"/>
      <c r="HBL17" s="170"/>
      <c r="HBM17" s="171"/>
      <c r="HBN17" s="172"/>
      <c r="HBO17" s="173"/>
      <c r="HBP17" s="171"/>
      <c r="HBQ17" s="174"/>
      <c r="HBR17" s="174"/>
      <c r="HBS17" s="171"/>
      <c r="HBT17" s="175"/>
      <c r="HBU17" s="176"/>
      <c r="HBV17" s="171"/>
      <c r="HBW17" s="177"/>
      <c r="HBX17" s="178"/>
      <c r="HBY17" s="179"/>
      <c r="HBZ17" s="170"/>
      <c r="HCA17" s="171"/>
      <c r="HCB17" s="172"/>
      <c r="HCC17" s="173"/>
      <c r="HCD17" s="171"/>
      <c r="HCE17" s="174"/>
      <c r="HCF17" s="174"/>
      <c r="HCG17" s="171"/>
      <c r="HCH17" s="175"/>
      <c r="HCI17" s="176"/>
      <c r="HCJ17" s="171"/>
      <c r="HCK17" s="177"/>
      <c r="HCL17" s="178"/>
      <c r="HCM17" s="179"/>
      <c r="HCN17" s="170"/>
      <c r="HCO17" s="171"/>
      <c r="HCP17" s="172"/>
      <c r="HCQ17" s="173"/>
      <c r="HCR17" s="171"/>
      <c r="HCS17" s="174"/>
      <c r="HCT17" s="174"/>
      <c r="HCU17" s="171"/>
      <c r="HCV17" s="175"/>
      <c r="HCW17" s="176"/>
      <c r="HCX17" s="171"/>
      <c r="HCY17" s="177"/>
      <c r="HCZ17" s="178"/>
      <c r="HDA17" s="179"/>
      <c r="HDB17" s="170"/>
      <c r="HDC17" s="171"/>
      <c r="HDD17" s="172"/>
      <c r="HDE17" s="173"/>
      <c r="HDF17" s="171"/>
      <c r="HDG17" s="174"/>
      <c r="HDH17" s="174"/>
      <c r="HDI17" s="171"/>
      <c r="HDJ17" s="175"/>
      <c r="HDK17" s="176"/>
      <c r="HDL17" s="171"/>
      <c r="HDM17" s="177"/>
      <c r="HDN17" s="178"/>
      <c r="HDO17" s="179"/>
      <c r="HDP17" s="170"/>
      <c r="HDQ17" s="171"/>
      <c r="HDR17" s="172"/>
      <c r="HDS17" s="173"/>
      <c r="HDT17" s="171"/>
      <c r="HDU17" s="174"/>
      <c r="HDV17" s="174"/>
      <c r="HDW17" s="171"/>
      <c r="HDX17" s="175"/>
      <c r="HDY17" s="176"/>
      <c r="HDZ17" s="171"/>
      <c r="HEA17" s="177"/>
      <c r="HEB17" s="178"/>
      <c r="HEC17" s="179"/>
      <c r="HED17" s="170"/>
      <c r="HEE17" s="171"/>
      <c r="HEF17" s="172"/>
      <c r="HEG17" s="173"/>
      <c r="HEH17" s="171"/>
      <c r="HEI17" s="174"/>
      <c r="HEJ17" s="174"/>
      <c r="HEK17" s="171"/>
      <c r="HEL17" s="175"/>
      <c r="HEM17" s="176"/>
      <c r="HEN17" s="171"/>
      <c r="HEO17" s="177"/>
      <c r="HEP17" s="178"/>
      <c r="HEQ17" s="179"/>
      <c r="HER17" s="170"/>
      <c r="HES17" s="171"/>
      <c r="HET17" s="172"/>
      <c r="HEU17" s="173"/>
      <c r="HEV17" s="171"/>
      <c r="HEW17" s="174"/>
      <c r="HEX17" s="174"/>
      <c r="HEY17" s="171"/>
      <c r="HEZ17" s="175"/>
      <c r="HFA17" s="176"/>
      <c r="HFB17" s="171"/>
      <c r="HFC17" s="177"/>
      <c r="HFD17" s="178"/>
      <c r="HFE17" s="179"/>
      <c r="HFF17" s="170"/>
      <c r="HFG17" s="171"/>
      <c r="HFH17" s="172"/>
      <c r="HFI17" s="173"/>
      <c r="HFJ17" s="171"/>
      <c r="HFK17" s="174"/>
      <c r="HFL17" s="174"/>
      <c r="HFM17" s="171"/>
      <c r="HFN17" s="175"/>
      <c r="HFO17" s="176"/>
      <c r="HFP17" s="171"/>
      <c r="HFQ17" s="177"/>
      <c r="HFR17" s="178"/>
      <c r="HFS17" s="179"/>
      <c r="HFT17" s="170"/>
      <c r="HFU17" s="171"/>
      <c r="HFV17" s="172"/>
      <c r="HFW17" s="173"/>
      <c r="HFX17" s="171"/>
      <c r="HFY17" s="174"/>
      <c r="HFZ17" s="174"/>
      <c r="HGA17" s="171"/>
      <c r="HGB17" s="175"/>
      <c r="HGC17" s="176"/>
      <c r="HGD17" s="171"/>
      <c r="HGE17" s="177"/>
      <c r="HGF17" s="178"/>
      <c r="HGG17" s="179"/>
      <c r="HGH17" s="170"/>
      <c r="HGI17" s="171"/>
      <c r="HGJ17" s="172"/>
      <c r="HGK17" s="173"/>
      <c r="HGL17" s="171"/>
      <c r="HGM17" s="174"/>
      <c r="HGN17" s="174"/>
      <c r="HGO17" s="171"/>
      <c r="HGP17" s="175"/>
      <c r="HGQ17" s="176"/>
      <c r="HGR17" s="171"/>
      <c r="HGS17" s="177"/>
      <c r="HGT17" s="178"/>
      <c r="HGU17" s="179"/>
      <c r="HGV17" s="170"/>
      <c r="HGW17" s="171"/>
      <c r="HGX17" s="172"/>
      <c r="HGY17" s="173"/>
      <c r="HGZ17" s="171"/>
      <c r="HHA17" s="174"/>
      <c r="HHB17" s="174"/>
      <c r="HHC17" s="171"/>
      <c r="HHD17" s="175"/>
      <c r="HHE17" s="176"/>
      <c r="HHF17" s="171"/>
      <c r="HHG17" s="177"/>
      <c r="HHH17" s="178"/>
      <c r="HHI17" s="179"/>
      <c r="HHJ17" s="170"/>
      <c r="HHK17" s="171"/>
      <c r="HHL17" s="172"/>
      <c r="HHM17" s="173"/>
      <c r="HHN17" s="171"/>
      <c r="HHO17" s="174"/>
      <c r="HHP17" s="174"/>
      <c r="HHQ17" s="171"/>
      <c r="HHR17" s="175"/>
      <c r="HHS17" s="176"/>
      <c r="HHT17" s="171"/>
      <c r="HHU17" s="177"/>
      <c r="HHV17" s="178"/>
      <c r="HHW17" s="179"/>
      <c r="HHX17" s="170"/>
      <c r="HHY17" s="171"/>
      <c r="HHZ17" s="172"/>
      <c r="HIA17" s="173"/>
      <c r="HIB17" s="171"/>
      <c r="HIC17" s="174"/>
      <c r="HID17" s="174"/>
      <c r="HIE17" s="171"/>
      <c r="HIF17" s="175"/>
      <c r="HIG17" s="176"/>
      <c r="HIH17" s="171"/>
      <c r="HII17" s="177"/>
      <c r="HIJ17" s="178"/>
      <c r="HIK17" s="179"/>
      <c r="HIL17" s="170"/>
      <c r="HIM17" s="171"/>
      <c r="HIN17" s="172"/>
      <c r="HIO17" s="173"/>
      <c r="HIP17" s="171"/>
      <c r="HIQ17" s="174"/>
      <c r="HIR17" s="174"/>
      <c r="HIS17" s="171"/>
      <c r="HIT17" s="175"/>
      <c r="HIU17" s="176"/>
      <c r="HIV17" s="171"/>
      <c r="HIW17" s="177"/>
      <c r="HIX17" s="178"/>
      <c r="HIY17" s="179"/>
      <c r="HIZ17" s="170"/>
      <c r="HJA17" s="171"/>
      <c r="HJB17" s="172"/>
      <c r="HJC17" s="173"/>
      <c r="HJD17" s="171"/>
      <c r="HJE17" s="174"/>
      <c r="HJF17" s="174"/>
      <c r="HJG17" s="171"/>
      <c r="HJH17" s="175"/>
      <c r="HJI17" s="176"/>
      <c r="HJJ17" s="171"/>
      <c r="HJK17" s="177"/>
      <c r="HJL17" s="178"/>
      <c r="HJM17" s="179"/>
      <c r="HJN17" s="170"/>
      <c r="HJO17" s="171"/>
      <c r="HJP17" s="172"/>
      <c r="HJQ17" s="173"/>
      <c r="HJR17" s="171"/>
      <c r="HJS17" s="174"/>
      <c r="HJT17" s="174"/>
      <c r="HJU17" s="171"/>
      <c r="HJV17" s="175"/>
      <c r="HJW17" s="176"/>
      <c r="HJX17" s="171"/>
      <c r="HJY17" s="177"/>
      <c r="HJZ17" s="178"/>
      <c r="HKA17" s="179"/>
      <c r="HKB17" s="170"/>
      <c r="HKC17" s="171"/>
      <c r="HKD17" s="172"/>
      <c r="HKE17" s="173"/>
      <c r="HKF17" s="171"/>
      <c r="HKG17" s="174"/>
      <c r="HKH17" s="174"/>
      <c r="HKI17" s="171"/>
      <c r="HKJ17" s="175"/>
      <c r="HKK17" s="176"/>
      <c r="HKL17" s="171"/>
      <c r="HKM17" s="177"/>
      <c r="HKN17" s="178"/>
      <c r="HKO17" s="179"/>
      <c r="HKP17" s="170"/>
      <c r="HKQ17" s="171"/>
      <c r="HKR17" s="172"/>
      <c r="HKS17" s="173"/>
      <c r="HKT17" s="171"/>
      <c r="HKU17" s="174"/>
      <c r="HKV17" s="174"/>
      <c r="HKW17" s="171"/>
      <c r="HKX17" s="175"/>
      <c r="HKY17" s="176"/>
      <c r="HKZ17" s="171"/>
      <c r="HLA17" s="177"/>
      <c r="HLB17" s="178"/>
      <c r="HLC17" s="179"/>
      <c r="HLD17" s="170"/>
      <c r="HLE17" s="171"/>
      <c r="HLF17" s="172"/>
      <c r="HLG17" s="173"/>
      <c r="HLH17" s="171"/>
      <c r="HLI17" s="174"/>
      <c r="HLJ17" s="174"/>
      <c r="HLK17" s="171"/>
      <c r="HLL17" s="175"/>
      <c r="HLM17" s="176"/>
      <c r="HLN17" s="171"/>
      <c r="HLO17" s="177"/>
      <c r="HLP17" s="178"/>
      <c r="HLQ17" s="179"/>
      <c r="HLR17" s="170"/>
      <c r="HLS17" s="171"/>
      <c r="HLT17" s="172"/>
      <c r="HLU17" s="173"/>
      <c r="HLV17" s="171"/>
      <c r="HLW17" s="174"/>
      <c r="HLX17" s="174"/>
      <c r="HLY17" s="171"/>
      <c r="HLZ17" s="175"/>
      <c r="HMA17" s="176"/>
      <c r="HMB17" s="171"/>
      <c r="HMC17" s="177"/>
      <c r="HMD17" s="178"/>
      <c r="HME17" s="179"/>
      <c r="HMF17" s="170"/>
      <c r="HMG17" s="171"/>
      <c r="HMH17" s="172"/>
      <c r="HMI17" s="173"/>
      <c r="HMJ17" s="171"/>
      <c r="HMK17" s="174"/>
      <c r="HML17" s="174"/>
      <c r="HMM17" s="171"/>
      <c r="HMN17" s="175"/>
      <c r="HMO17" s="176"/>
      <c r="HMP17" s="171"/>
      <c r="HMQ17" s="177"/>
      <c r="HMR17" s="178"/>
      <c r="HMS17" s="179"/>
      <c r="HMT17" s="170"/>
      <c r="HMU17" s="171"/>
      <c r="HMV17" s="172"/>
      <c r="HMW17" s="173"/>
      <c r="HMX17" s="171"/>
      <c r="HMY17" s="174"/>
      <c r="HMZ17" s="174"/>
      <c r="HNA17" s="171"/>
      <c r="HNB17" s="175"/>
      <c r="HNC17" s="176"/>
      <c r="HND17" s="171"/>
      <c r="HNE17" s="177"/>
      <c r="HNF17" s="178"/>
      <c r="HNG17" s="179"/>
      <c r="HNH17" s="170"/>
      <c r="HNI17" s="171"/>
      <c r="HNJ17" s="172"/>
      <c r="HNK17" s="173"/>
      <c r="HNL17" s="171"/>
      <c r="HNM17" s="174"/>
      <c r="HNN17" s="174"/>
      <c r="HNO17" s="171"/>
      <c r="HNP17" s="175"/>
      <c r="HNQ17" s="176"/>
      <c r="HNR17" s="171"/>
      <c r="HNS17" s="177"/>
      <c r="HNT17" s="178"/>
      <c r="HNU17" s="179"/>
      <c r="HNV17" s="170"/>
      <c r="HNW17" s="171"/>
      <c r="HNX17" s="172"/>
      <c r="HNY17" s="173"/>
      <c r="HNZ17" s="171"/>
      <c r="HOA17" s="174"/>
      <c r="HOB17" s="174"/>
      <c r="HOC17" s="171"/>
      <c r="HOD17" s="175"/>
      <c r="HOE17" s="176"/>
      <c r="HOF17" s="171"/>
      <c r="HOG17" s="177"/>
      <c r="HOH17" s="178"/>
      <c r="HOI17" s="179"/>
      <c r="HOJ17" s="170"/>
      <c r="HOK17" s="171"/>
      <c r="HOL17" s="172"/>
      <c r="HOM17" s="173"/>
      <c r="HON17" s="171"/>
      <c r="HOO17" s="174"/>
      <c r="HOP17" s="174"/>
      <c r="HOQ17" s="171"/>
      <c r="HOR17" s="175"/>
      <c r="HOS17" s="176"/>
      <c r="HOT17" s="171"/>
      <c r="HOU17" s="177"/>
      <c r="HOV17" s="178"/>
      <c r="HOW17" s="179"/>
      <c r="HOX17" s="170"/>
      <c r="HOY17" s="171"/>
      <c r="HOZ17" s="172"/>
      <c r="HPA17" s="173"/>
      <c r="HPB17" s="171"/>
      <c r="HPC17" s="174"/>
      <c r="HPD17" s="174"/>
      <c r="HPE17" s="171"/>
      <c r="HPF17" s="175"/>
      <c r="HPG17" s="176"/>
      <c r="HPH17" s="171"/>
      <c r="HPI17" s="177"/>
      <c r="HPJ17" s="178"/>
      <c r="HPK17" s="179"/>
      <c r="HPL17" s="170"/>
      <c r="HPM17" s="171"/>
      <c r="HPN17" s="172"/>
      <c r="HPO17" s="173"/>
      <c r="HPP17" s="171"/>
      <c r="HPQ17" s="174"/>
      <c r="HPR17" s="174"/>
      <c r="HPS17" s="171"/>
      <c r="HPT17" s="175"/>
      <c r="HPU17" s="176"/>
      <c r="HPV17" s="171"/>
      <c r="HPW17" s="177"/>
      <c r="HPX17" s="178"/>
      <c r="HPY17" s="179"/>
      <c r="HPZ17" s="170"/>
      <c r="HQA17" s="171"/>
      <c r="HQB17" s="172"/>
      <c r="HQC17" s="173"/>
      <c r="HQD17" s="171"/>
      <c r="HQE17" s="174"/>
      <c r="HQF17" s="174"/>
      <c r="HQG17" s="171"/>
      <c r="HQH17" s="175"/>
      <c r="HQI17" s="176"/>
      <c r="HQJ17" s="171"/>
      <c r="HQK17" s="177"/>
      <c r="HQL17" s="178"/>
      <c r="HQM17" s="179"/>
      <c r="HQN17" s="170"/>
      <c r="HQO17" s="171"/>
      <c r="HQP17" s="172"/>
      <c r="HQQ17" s="173"/>
      <c r="HQR17" s="171"/>
      <c r="HQS17" s="174"/>
      <c r="HQT17" s="174"/>
      <c r="HQU17" s="171"/>
      <c r="HQV17" s="175"/>
      <c r="HQW17" s="176"/>
      <c r="HQX17" s="171"/>
      <c r="HQY17" s="177"/>
      <c r="HQZ17" s="178"/>
      <c r="HRA17" s="179"/>
      <c r="HRB17" s="170"/>
      <c r="HRC17" s="171"/>
      <c r="HRD17" s="172"/>
      <c r="HRE17" s="173"/>
      <c r="HRF17" s="171"/>
      <c r="HRG17" s="174"/>
      <c r="HRH17" s="174"/>
      <c r="HRI17" s="171"/>
      <c r="HRJ17" s="175"/>
      <c r="HRK17" s="176"/>
      <c r="HRL17" s="171"/>
      <c r="HRM17" s="177"/>
      <c r="HRN17" s="178"/>
      <c r="HRO17" s="179"/>
      <c r="HRP17" s="170"/>
      <c r="HRQ17" s="171"/>
      <c r="HRR17" s="172"/>
      <c r="HRS17" s="173"/>
      <c r="HRT17" s="171"/>
      <c r="HRU17" s="174"/>
      <c r="HRV17" s="174"/>
      <c r="HRW17" s="171"/>
      <c r="HRX17" s="175"/>
      <c r="HRY17" s="176"/>
      <c r="HRZ17" s="171"/>
      <c r="HSA17" s="177"/>
      <c r="HSB17" s="178"/>
      <c r="HSC17" s="179"/>
      <c r="HSD17" s="170"/>
      <c r="HSE17" s="171"/>
      <c r="HSF17" s="172"/>
      <c r="HSG17" s="173"/>
      <c r="HSH17" s="171"/>
      <c r="HSI17" s="174"/>
      <c r="HSJ17" s="174"/>
      <c r="HSK17" s="171"/>
      <c r="HSL17" s="175"/>
      <c r="HSM17" s="176"/>
      <c r="HSN17" s="171"/>
      <c r="HSO17" s="177"/>
      <c r="HSP17" s="178"/>
      <c r="HSQ17" s="179"/>
      <c r="HSR17" s="170"/>
      <c r="HSS17" s="171"/>
      <c r="HST17" s="172"/>
      <c r="HSU17" s="173"/>
      <c r="HSV17" s="171"/>
      <c r="HSW17" s="174"/>
      <c r="HSX17" s="174"/>
      <c r="HSY17" s="171"/>
      <c r="HSZ17" s="175"/>
      <c r="HTA17" s="176"/>
      <c r="HTB17" s="171"/>
      <c r="HTC17" s="177"/>
      <c r="HTD17" s="178"/>
      <c r="HTE17" s="179"/>
      <c r="HTF17" s="170"/>
      <c r="HTG17" s="171"/>
      <c r="HTH17" s="172"/>
      <c r="HTI17" s="173"/>
      <c r="HTJ17" s="171"/>
      <c r="HTK17" s="174"/>
      <c r="HTL17" s="174"/>
      <c r="HTM17" s="171"/>
      <c r="HTN17" s="175"/>
      <c r="HTO17" s="176"/>
      <c r="HTP17" s="171"/>
      <c r="HTQ17" s="177"/>
      <c r="HTR17" s="178"/>
      <c r="HTS17" s="179"/>
      <c r="HTT17" s="170"/>
      <c r="HTU17" s="171"/>
      <c r="HTV17" s="172"/>
      <c r="HTW17" s="173"/>
      <c r="HTX17" s="171"/>
      <c r="HTY17" s="174"/>
      <c r="HTZ17" s="174"/>
      <c r="HUA17" s="171"/>
      <c r="HUB17" s="175"/>
      <c r="HUC17" s="176"/>
      <c r="HUD17" s="171"/>
      <c r="HUE17" s="177"/>
      <c r="HUF17" s="178"/>
      <c r="HUG17" s="179"/>
      <c r="HUH17" s="170"/>
      <c r="HUI17" s="171"/>
      <c r="HUJ17" s="172"/>
      <c r="HUK17" s="173"/>
      <c r="HUL17" s="171"/>
      <c r="HUM17" s="174"/>
      <c r="HUN17" s="174"/>
      <c r="HUO17" s="171"/>
      <c r="HUP17" s="175"/>
      <c r="HUQ17" s="176"/>
      <c r="HUR17" s="171"/>
      <c r="HUS17" s="177"/>
      <c r="HUT17" s="178"/>
      <c r="HUU17" s="179"/>
      <c r="HUV17" s="170"/>
      <c r="HUW17" s="171"/>
      <c r="HUX17" s="172"/>
      <c r="HUY17" s="173"/>
      <c r="HUZ17" s="171"/>
      <c r="HVA17" s="174"/>
      <c r="HVB17" s="174"/>
      <c r="HVC17" s="171"/>
      <c r="HVD17" s="175"/>
      <c r="HVE17" s="176"/>
      <c r="HVF17" s="171"/>
      <c r="HVG17" s="177"/>
      <c r="HVH17" s="178"/>
      <c r="HVI17" s="179"/>
      <c r="HVJ17" s="170"/>
      <c r="HVK17" s="171"/>
      <c r="HVL17" s="172"/>
      <c r="HVM17" s="173"/>
      <c r="HVN17" s="171"/>
      <c r="HVO17" s="174"/>
      <c r="HVP17" s="174"/>
      <c r="HVQ17" s="171"/>
      <c r="HVR17" s="175"/>
      <c r="HVS17" s="176"/>
      <c r="HVT17" s="171"/>
      <c r="HVU17" s="177"/>
      <c r="HVV17" s="178"/>
      <c r="HVW17" s="179"/>
      <c r="HVX17" s="170"/>
      <c r="HVY17" s="171"/>
      <c r="HVZ17" s="172"/>
      <c r="HWA17" s="173"/>
      <c r="HWB17" s="171"/>
      <c r="HWC17" s="174"/>
      <c r="HWD17" s="174"/>
      <c r="HWE17" s="171"/>
      <c r="HWF17" s="175"/>
      <c r="HWG17" s="176"/>
      <c r="HWH17" s="171"/>
      <c r="HWI17" s="177"/>
      <c r="HWJ17" s="178"/>
      <c r="HWK17" s="179"/>
      <c r="HWL17" s="170"/>
      <c r="HWM17" s="171"/>
      <c r="HWN17" s="172"/>
      <c r="HWO17" s="173"/>
      <c r="HWP17" s="171"/>
      <c r="HWQ17" s="174"/>
      <c r="HWR17" s="174"/>
      <c r="HWS17" s="171"/>
      <c r="HWT17" s="175"/>
      <c r="HWU17" s="176"/>
      <c r="HWV17" s="171"/>
      <c r="HWW17" s="177"/>
      <c r="HWX17" s="178"/>
      <c r="HWY17" s="179"/>
      <c r="HWZ17" s="170"/>
      <c r="HXA17" s="171"/>
      <c r="HXB17" s="172"/>
      <c r="HXC17" s="173"/>
      <c r="HXD17" s="171"/>
      <c r="HXE17" s="174"/>
      <c r="HXF17" s="174"/>
      <c r="HXG17" s="171"/>
      <c r="HXH17" s="175"/>
      <c r="HXI17" s="176"/>
      <c r="HXJ17" s="171"/>
      <c r="HXK17" s="177"/>
      <c r="HXL17" s="178"/>
      <c r="HXM17" s="179"/>
      <c r="HXN17" s="170"/>
      <c r="HXO17" s="171"/>
      <c r="HXP17" s="172"/>
      <c r="HXQ17" s="173"/>
      <c r="HXR17" s="171"/>
      <c r="HXS17" s="174"/>
      <c r="HXT17" s="174"/>
      <c r="HXU17" s="171"/>
      <c r="HXV17" s="175"/>
      <c r="HXW17" s="176"/>
      <c r="HXX17" s="171"/>
      <c r="HXY17" s="177"/>
      <c r="HXZ17" s="178"/>
      <c r="HYA17" s="179"/>
      <c r="HYB17" s="170"/>
      <c r="HYC17" s="171"/>
      <c r="HYD17" s="172"/>
      <c r="HYE17" s="173"/>
      <c r="HYF17" s="171"/>
      <c r="HYG17" s="174"/>
      <c r="HYH17" s="174"/>
      <c r="HYI17" s="171"/>
      <c r="HYJ17" s="175"/>
      <c r="HYK17" s="176"/>
      <c r="HYL17" s="171"/>
      <c r="HYM17" s="177"/>
      <c r="HYN17" s="178"/>
      <c r="HYO17" s="179"/>
      <c r="HYP17" s="170"/>
      <c r="HYQ17" s="171"/>
      <c r="HYR17" s="172"/>
      <c r="HYS17" s="173"/>
      <c r="HYT17" s="171"/>
      <c r="HYU17" s="174"/>
      <c r="HYV17" s="174"/>
      <c r="HYW17" s="171"/>
      <c r="HYX17" s="175"/>
      <c r="HYY17" s="176"/>
      <c r="HYZ17" s="171"/>
      <c r="HZA17" s="177"/>
      <c r="HZB17" s="178"/>
      <c r="HZC17" s="179"/>
      <c r="HZD17" s="170"/>
      <c r="HZE17" s="171"/>
      <c r="HZF17" s="172"/>
      <c r="HZG17" s="173"/>
      <c r="HZH17" s="171"/>
      <c r="HZI17" s="174"/>
      <c r="HZJ17" s="174"/>
      <c r="HZK17" s="171"/>
      <c r="HZL17" s="175"/>
      <c r="HZM17" s="176"/>
      <c r="HZN17" s="171"/>
      <c r="HZO17" s="177"/>
      <c r="HZP17" s="178"/>
      <c r="HZQ17" s="179"/>
      <c r="HZR17" s="170"/>
      <c r="HZS17" s="171"/>
      <c r="HZT17" s="172"/>
      <c r="HZU17" s="173"/>
      <c r="HZV17" s="171"/>
      <c r="HZW17" s="174"/>
      <c r="HZX17" s="174"/>
      <c r="HZY17" s="171"/>
      <c r="HZZ17" s="175"/>
      <c r="IAA17" s="176"/>
      <c r="IAB17" s="171"/>
      <c r="IAC17" s="177"/>
      <c r="IAD17" s="178"/>
      <c r="IAE17" s="179"/>
      <c r="IAF17" s="170"/>
      <c r="IAG17" s="171"/>
      <c r="IAH17" s="172"/>
      <c r="IAI17" s="173"/>
      <c r="IAJ17" s="171"/>
      <c r="IAK17" s="174"/>
      <c r="IAL17" s="174"/>
      <c r="IAM17" s="171"/>
      <c r="IAN17" s="175"/>
      <c r="IAO17" s="176"/>
      <c r="IAP17" s="171"/>
      <c r="IAQ17" s="177"/>
      <c r="IAR17" s="178"/>
      <c r="IAS17" s="179"/>
      <c r="IAT17" s="170"/>
      <c r="IAU17" s="171"/>
      <c r="IAV17" s="172"/>
      <c r="IAW17" s="173"/>
      <c r="IAX17" s="171"/>
      <c r="IAY17" s="174"/>
      <c r="IAZ17" s="174"/>
      <c r="IBA17" s="171"/>
      <c r="IBB17" s="175"/>
      <c r="IBC17" s="176"/>
      <c r="IBD17" s="171"/>
      <c r="IBE17" s="177"/>
      <c r="IBF17" s="178"/>
      <c r="IBG17" s="179"/>
      <c r="IBH17" s="170"/>
      <c r="IBI17" s="171"/>
      <c r="IBJ17" s="172"/>
      <c r="IBK17" s="173"/>
      <c r="IBL17" s="171"/>
      <c r="IBM17" s="174"/>
      <c r="IBN17" s="174"/>
      <c r="IBO17" s="171"/>
      <c r="IBP17" s="175"/>
      <c r="IBQ17" s="176"/>
      <c r="IBR17" s="171"/>
      <c r="IBS17" s="177"/>
      <c r="IBT17" s="178"/>
      <c r="IBU17" s="179"/>
      <c r="IBV17" s="170"/>
      <c r="IBW17" s="171"/>
      <c r="IBX17" s="172"/>
      <c r="IBY17" s="173"/>
      <c r="IBZ17" s="171"/>
      <c r="ICA17" s="174"/>
      <c r="ICB17" s="174"/>
      <c r="ICC17" s="171"/>
      <c r="ICD17" s="175"/>
      <c r="ICE17" s="176"/>
      <c r="ICF17" s="171"/>
      <c r="ICG17" s="177"/>
      <c r="ICH17" s="178"/>
      <c r="ICI17" s="179"/>
      <c r="ICJ17" s="170"/>
      <c r="ICK17" s="171"/>
      <c r="ICL17" s="172"/>
      <c r="ICM17" s="173"/>
      <c r="ICN17" s="171"/>
      <c r="ICO17" s="174"/>
      <c r="ICP17" s="174"/>
      <c r="ICQ17" s="171"/>
      <c r="ICR17" s="175"/>
      <c r="ICS17" s="176"/>
      <c r="ICT17" s="171"/>
      <c r="ICU17" s="177"/>
      <c r="ICV17" s="178"/>
      <c r="ICW17" s="179"/>
      <c r="ICX17" s="170"/>
      <c r="ICY17" s="171"/>
      <c r="ICZ17" s="172"/>
      <c r="IDA17" s="173"/>
      <c r="IDB17" s="171"/>
      <c r="IDC17" s="174"/>
      <c r="IDD17" s="174"/>
      <c r="IDE17" s="171"/>
      <c r="IDF17" s="175"/>
      <c r="IDG17" s="176"/>
      <c r="IDH17" s="171"/>
      <c r="IDI17" s="177"/>
      <c r="IDJ17" s="178"/>
      <c r="IDK17" s="179"/>
      <c r="IDL17" s="170"/>
      <c r="IDM17" s="171"/>
      <c r="IDN17" s="172"/>
      <c r="IDO17" s="173"/>
      <c r="IDP17" s="171"/>
      <c r="IDQ17" s="174"/>
      <c r="IDR17" s="174"/>
      <c r="IDS17" s="171"/>
      <c r="IDT17" s="175"/>
      <c r="IDU17" s="176"/>
      <c r="IDV17" s="171"/>
      <c r="IDW17" s="177"/>
      <c r="IDX17" s="178"/>
      <c r="IDY17" s="179"/>
      <c r="IDZ17" s="170"/>
      <c r="IEA17" s="171"/>
      <c r="IEB17" s="172"/>
      <c r="IEC17" s="173"/>
      <c r="IED17" s="171"/>
      <c r="IEE17" s="174"/>
      <c r="IEF17" s="174"/>
      <c r="IEG17" s="171"/>
      <c r="IEH17" s="175"/>
      <c r="IEI17" s="176"/>
      <c r="IEJ17" s="171"/>
      <c r="IEK17" s="177"/>
      <c r="IEL17" s="178"/>
      <c r="IEM17" s="179"/>
      <c r="IEN17" s="170"/>
      <c r="IEO17" s="171"/>
      <c r="IEP17" s="172"/>
      <c r="IEQ17" s="173"/>
      <c r="IER17" s="171"/>
      <c r="IES17" s="174"/>
      <c r="IET17" s="174"/>
      <c r="IEU17" s="171"/>
      <c r="IEV17" s="175"/>
      <c r="IEW17" s="176"/>
      <c r="IEX17" s="171"/>
      <c r="IEY17" s="177"/>
      <c r="IEZ17" s="178"/>
      <c r="IFA17" s="179"/>
      <c r="IFB17" s="170"/>
      <c r="IFC17" s="171"/>
      <c r="IFD17" s="172"/>
      <c r="IFE17" s="173"/>
      <c r="IFF17" s="171"/>
      <c r="IFG17" s="174"/>
      <c r="IFH17" s="174"/>
      <c r="IFI17" s="171"/>
      <c r="IFJ17" s="175"/>
      <c r="IFK17" s="176"/>
      <c r="IFL17" s="171"/>
      <c r="IFM17" s="177"/>
      <c r="IFN17" s="178"/>
      <c r="IFO17" s="179"/>
      <c r="IFP17" s="170"/>
      <c r="IFQ17" s="171"/>
      <c r="IFR17" s="172"/>
      <c r="IFS17" s="173"/>
      <c r="IFT17" s="171"/>
      <c r="IFU17" s="174"/>
      <c r="IFV17" s="174"/>
      <c r="IFW17" s="171"/>
      <c r="IFX17" s="175"/>
      <c r="IFY17" s="176"/>
      <c r="IFZ17" s="171"/>
      <c r="IGA17" s="177"/>
      <c r="IGB17" s="178"/>
      <c r="IGC17" s="179"/>
      <c r="IGD17" s="170"/>
      <c r="IGE17" s="171"/>
      <c r="IGF17" s="172"/>
      <c r="IGG17" s="173"/>
      <c r="IGH17" s="171"/>
      <c r="IGI17" s="174"/>
      <c r="IGJ17" s="174"/>
      <c r="IGK17" s="171"/>
      <c r="IGL17" s="175"/>
      <c r="IGM17" s="176"/>
      <c r="IGN17" s="171"/>
      <c r="IGO17" s="177"/>
      <c r="IGP17" s="178"/>
      <c r="IGQ17" s="179"/>
      <c r="IGR17" s="170"/>
      <c r="IGS17" s="171"/>
      <c r="IGT17" s="172"/>
      <c r="IGU17" s="173"/>
      <c r="IGV17" s="171"/>
      <c r="IGW17" s="174"/>
      <c r="IGX17" s="174"/>
      <c r="IGY17" s="171"/>
      <c r="IGZ17" s="175"/>
      <c r="IHA17" s="176"/>
      <c r="IHB17" s="171"/>
      <c r="IHC17" s="177"/>
      <c r="IHD17" s="178"/>
      <c r="IHE17" s="179"/>
      <c r="IHF17" s="170"/>
      <c r="IHG17" s="171"/>
      <c r="IHH17" s="172"/>
      <c r="IHI17" s="173"/>
      <c r="IHJ17" s="171"/>
      <c r="IHK17" s="174"/>
      <c r="IHL17" s="174"/>
      <c r="IHM17" s="171"/>
      <c r="IHN17" s="175"/>
      <c r="IHO17" s="176"/>
      <c r="IHP17" s="171"/>
      <c r="IHQ17" s="177"/>
      <c r="IHR17" s="178"/>
      <c r="IHS17" s="179"/>
      <c r="IHT17" s="170"/>
      <c r="IHU17" s="171"/>
      <c r="IHV17" s="172"/>
      <c r="IHW17" s="173"/>
      <c r="IHX17" s="171"/>
      <c r="IHY17" s="174"/>
      <c r="IHZ17" s="174"/>
      <c r="IIA17" s="171"/>
      <c r="IIB17" s="175"/>
      <c r="IIC17" s="176"/>
      <c r="IID17" s="171"/>
      <c r="IIE17" s="177"/>
      <c r="IIF17" s="178"/>
      <c r="IIG17" s="179"/>
      <c r="IIH17" s="170"/>
      <c r="III17" s="171"/>
      <c r="IIJ17" s="172"/>
      <c r="IIK17" s="173"/>
      <c r="IIL17" s="171"/>
      <c r="IIM17" s="174"/>
      <c r="IIN17" s="174"/>
      <c r="IIO17" s="171"/>
      <c r="IIP17" s="175"/>
      <c r="IIQ17" s="176"/>
      <c r="IIR17" s="171"/>
      <c r="IIS17" s="177"/>
      <c r="IIT17" s="178"/>
      <c r="IIU17" s="179"/>
      <c r="IIV17" s="170"/>
      <c r="IIW17" s="171"/>
      <c r="IIX17" s="172"/>
      <c r="IIY17" s="173"/>
      <c r="IIZ17" s="171"/>
      <c r="IJA17" s="174"/>
      <c r="IJB17" s="174"/>
      <c r="IJC17" s="171"/>
      <c r="IJD17" s="175"/>
      <c r="IJE17" s="176"/>
      <c r="IJF17" s="171"/>
      <c r="IJG17" s="177"/>
      <c r="IJH17" s="178"/>
      <c r="IJI17" s="179"/>
      <c r="IJJ17" s="170"/>
      <c r="IJK17" s="171"/>
      <c r="IJL17" s="172"/>
      <c r="IJM17" s="173"/>
      <c r="IJN17" s="171"/>
      <c r="IJO17" s="174"/>
      <c r="IJP17" s="174"/>
      <c r="IJQ17" s="171"/>
      <c r="IJR17" s="175"/>
      <c r="IJS17" s="176"/>
      <c r="IJT17" s="171"/>
      <c r="IJU17" s="177"/>
      <c r="IJV17" s="178"/>
      <c r="IJW17" s="179"/>
      <c r="IJX17" s="170"/>
      <c r="IJY17" s="171"/>
      <c r="IJZ17" s="172"/>
      <c r="IKA17" s="173"/>
      <c r="IKB17" s="171"/>
      <c r="IKC17" s="174"/>
      <c r="IKD17" s="174"/>
      <c r="IKE17" s="171"/>
      <c r="IKF17" s="175"/>
      <c r="IKG17" s="176"/>
      <c r="IKH17" s="171"/>
      <c r="IKI17" s="177"/>
      <c r="IKJ17" s="178"/>
      <c r="IKK17" s="179"/>
      <c r="IKL17" s="170"/>
      <c r="IKM17" s="171"/>
      <c r="IKN17" s="172"/>
      <c r="IKO17" s="173"/>
      <c r="IKP17" s="171"/>
      <c r="IKQ17" s="174"/>
      <c r="IKR17" s="174"/>
      <c r="IKS17" s="171"/>
      <c r="IKT17" s="175"/>
      <c r="IKU17" s="176"/>
      <c r="IKV17" s="171"/>
      <c r="IKW17" s="177"/>
      <c r="IKX17" s="178"/>
      <c r="IKY17" s="179"/>
      <c r="IKZ17" s="170"/>
      <c r="ILA17" s="171"/>
      <c r="ILB17" s="172"/>
      <c r="ILC17" s="173"/>
      <c r="ILD17" s="171"/>
      <c r="ILE17" s="174"/>
      <c r="ILF17" s="174"/>
      <c r="ILG17" s="171"/>
      <c r="ILH17" s="175"/>
      <c r="ILI17" s="176"/>
      <c r="ILJ17" s="171"/>
      <c r="ILK17" s="177"/>
      <c r="ILL17" s="178"/>
      <c r="ILM17" s="179"/>
      <c r="ILN17" s="170"/>
      <c r="ILO17" s="171"/>
      <c r="ILP17" s="172"/>
      <c r="ILQ17" s="173"/>
      <c r="ILR17" s="171"/>
      <c r="ILS17" s="174"/>
      <c r="ILT17" s="174"/>
      <c r="ILU17" s="171"/>
      <c r="ILV17" s="175"/>
      <c r="ILW17" s="176"/>
      <c r="ILX17" s="171"/>
      <c r="ILY17" s="177"/>
      <c r="ILZ17" s="178"/>
      <c r="IMA17" s="179"/>
      <c r="IMB17" s="170"/>
      <c r="IMC17" s="171"/>
      <c r="IMD17" s="172"/>
      <c r="IME17" s="173"/>
      <c r="IMF17" s="171"/>
      <c r="IMG17" s="174"/>
      <c r="IMH17" s="174"/>
      <c r="IMI17" s="171"/>
      <c r="IMJ17" s="175"/>
      <c r="IMK17" s="176"/>
      <c r="IML17" s="171"/>
      <c r="IMM17" s="177"/>
      <c r="IMN17" s="178"/>
      <c r="IMO17" s="179"/>
      <c r="IMP17" s="170"/>
      <c r="IMQ17" s="171"/>
      <c r="IMR17" s="172"/>
      <c r="IMS17" s="173"/>
      <c r="IMT17" s="171"/>
      <c r="IMU17" s="174"/>
      <c r="IMV17" s="174"/>
      <c r="IMW17" s="171"/>
      <c r="IMX17" s="175"/>
      <c r="IMY17" s="176"/>
      <c r="IMZ17" s="171"/>
      <c r="INA17" s="177"/>
      <c r="INB17" s="178"/>
      <c r="INC17" s="179"/>
      <c r="IND17" s="170"/>
      <c r="INE17" s="171"/>
      <c r="INF17" s="172"/>
      <c r="ING17" s="173"/>
      <c r="INH17" s="171"/>
      <c r="INI17" s="174"/>
      <c r="INJ17" s="174"/>
      <c r="INK17" s="171"/>
      <c r="INL17" s="175"/>
      <c r="INM17" s="176"/>
      <c r="INN17" s="171"/>
      <c r="INO17" s="177"/>
      <c r="INP17" s="178"/>
      <c r="INQ17" s="179"/>
      <c r="INR17" s="170"/>
      <c r="INS17" s="171"/>
      <c r="INT17" s="172"/>
      <c r="INU17" s="173"/>
      <c r="INV17" s="171"/>
      <c r="INW17" s="174"/>
      <c r="INX17" s="174"/>
      <c r="INY17" s="171"/>
      <c r="INZ17" s="175"/>
      <c r="IOA17" s="176"/>
      <c r="IOB17" s="171"/>
      <c r="IOC17" s="177"/>
      <c r="IOD17" s="178"/>
      <c r="IOE17" s="179"/>
      <c r="IOF17" s="170"/>
      <c r="IOG17" s="171"/>
      <c r="IOH17" s="172"/>
      <c r="IOI17" s="173"/>
      <c r="IOJ17" s="171"/>
      <c r="IOK17" s="174"/>
      <c r="IOL17" s="174"/>
      <c r="IOM17" s="171"/>
      <c r="ION17" s="175"/>
      <c r="IOO17" s="176"/>
      <c r="IOP17" s="171"/>
      <c r="IOQ17" s="177"/>
      <c r="IOR17" s="178"/>
      <c r="IOS17" s="179"/>
      <c r="IOT17" s="170"/>
      <c r="IOU17" s="171"/>
      <c r="IOV17" s="172"/>
      <c r="IOW17" s="173"/>
      <c r="IOX17" s="171"/>
      <c r="IOY17" s="174"/>
      <c r="IOZ17" s="174"/>
      <c r="IPA17" s="171"/>
      <c r="IPB17" s="175"/>
      <c r="IPC17" s="176"/>
      <c r="IPD17" s="171"/>
      <c r="IPE17" s="177"/>
      <c r="IPF17" s="178"/>
      <c r="IPG17" s="179"/>
      <c r="IPH17" s="170"/>
      <c r="IPI17" s="171"/>
      <c r="IPJ17" s="172"/>
      <c r="IPK17" s="173"/>
      <c r="IPL17" s="171"/>
      <c r="IPM17" s="174"/>
      <c r="IPN17" s="174"/>
      <c r="IPO17" s="171"/>
      <c r="IPP17" s="175"/>
      <c r="IPQ17" s="176"/>
      <c r="IPR17" s="171"/>
      <c r="IPS17" s="177"/>
      <c r="IPT17" s="178"/>
      <c r="IPU17" s="179"/>
      <c r="IPV17" s="170"/>
      <c r="IPW17" s="171"/>
      <c r="IPX17" s="172"/>
      <c r="IPY17" s="173"/>
      <c r="IPZ17" s="171"/>
      <c r="IQA17" s="174"/>
      <c r="IQB17" s="174"/>
      <c r="IQC17" s="171"/>
      <c r="IQD17" s="175"/>
      <c r="IQE17" s="176"/>
      <c r="IQF17" s="171"/>
      <c r="IQG17" s="177"/>
      <c r="IQH17" s="178"/>
      <c r="IQI17" s="179"/>
      <c r="IQJ17" s="170"/>
      <c r="IQK17" s="171"/>
      <c r="IQL17" s="172"/>
      <c r="IQM17" s="173"/>
      <c r="IQN17" s="171"/>
      <c r="IQO17" s="174"/>
      <c r="IQP17" s="174"/>
      <c r="IQQ17" s="171"/>
      <c r="IQR17" s="175"/>
      <c r="IQS17" s="176"/>
      <c r="IQT17" s="171"/>
      <c r="IQU17" s="177"/>
      <c r="IQV17" s="178"/>
      <c r="IQW17" s="179"/>
      <c r="IQX17" s="170"/>
      <c r="IQY17" s="171"/>
      <c r="IQZ17" s="172"/>
      <c r="IRA17" s="173"/>
      <c r="IRB17" s="171"/>
      <c r="IRC17" s="174"/>
      <c r="IRD17" s="174"/>
      <c r="IRE17" s="171"/>
      <c r="IRF17" s="175"/>
      <c r="IRG17" s="176"/>
      <c r="IRH17" s="171"/>
      <c r="IRI17" s="177"/>
      <c r="IRJ17" s="178"/>
      <c r="IRK17" s="179"/>
      <c r="IRL17" s="170"/>
      <c r="IRM17" s="171"/>
      <c r="IRN17" s="172"/>
      <c r="IRO17" s="173"/>
      <c r="IRP17" s="171"/>
      <c r="IRQ17" s="174"/>
      <c r="IRR17" s="174"/>
      <c r="IRS17" s="171"/>
      <c r="IRT17" s="175"/>
      <c r="IRU17" s="176"/>
      <c r="IRV17" s="171"/>
      <c r="IRW17" s="177"/>
      <c r="IRX17" s="178"/>
      <c r="IRY17" s="179"/>
      <c r="IRZ17" s="170"/>
      <c r="ISA17" s="171"/>
      <c r="ISB17" s="172"/>
      <c r="ISC17" s="173"/>
      <c r="ISD17" s="171"/>
      <c r="ISE17" s="174"/>
      <c r="ISF17" s="174"/>
      <c r="ISG17" s="171"/>
      <c r="ISH17" s="175"/>
      <c r="ISI17" s="176"/>
      <c r="ISJ17" s="171"/>
      <c r="ISK17" s="177"/>
      <c r="ISL17" s="178"/>
      <c r="ISM17" s="179"/>
      <c r="ISN17" s="170"/>
      <c r="ISO17" s="171"/>
      <c r="ISP17" s="172"/>
      <c r="ISQ17" s="173"/>
      <c r="ISR17" s="171"/>
      <c r="ISS17" s="174"/>
      <c r="IST17" s="174"/>
      <c r="ISU17" s="171"/>
      <c r="ISV17" s="175"/>
      <c r="ISW17" s="176"/>
      <c r="ISX17" s="171"/>
      <c r="ISY17" s="177"/>
      <c r="ISZ17" s="178"/>
      <c r="ITA17" s="179"/>
      <c r="ITB17" s="170"/>
      <c r="ITC17" s="171"/>
      <c r="ITD17" s="172"/>
      <c r="ITE17" s="173"/>
      <c r="ITF17" s="171"/>
      <c r="ITG17" s="174"/>
      <c r="ITH17" s="174"/>
      <c r="ITI17" s="171"/>
      <c r="ITJ17" s="175"/>
      <c r="ITK17" s="176"/>
      <c r="ITL17" s="171"/>
      <c r="ITM17" s="177"/>
      <c r="ITN17" s="178"/>
      <c r="ITO17" s="179"/>
      <c r="ITP17" s="170"/>
      <c r="ITQ17" s="171"/>
      <c r="ITR17" s="172"/>
      <c r="ITS17" s="173"/>
      <c r="ITT17" s="171"/>
      <c r="ITU17" s="174"/>
      <c r="ITV17" s="174"/>
      <c r="ITW17" s="171"/>
      <c r="ITX17" s="175"/>
      <c r="ITY17" s="176"/>
      <c r="ITZ17" s="171"/>
      <c r="IUA17" s="177"/>
      <c r="IUB17" s="178"/>
      <c r="IUC17" s="179"/>
      <c r="IUD17" s="170"/>
      <c r="IUE17" s="171"/>
      <c r="IUF17" s="172"/>
      <c r="IUG17" s="173"/>
      <c r="IUH17" s="171"/>
      <c r="IUI17" s="174"/>
      <c r="IUJ17" s="174"/>
      <c r="IUK17" s="171"/>
      <c r="IUL17" s="175"/>
      <c r="IUM17" s="176"/>
      <c r="IUN17" s="171"/>
      <c r="IUO17" s="177"/>
      <c r="IUP17" s="178"/>
      <c r="IUQ17" s="179"/>
      <c r="IUR17" s="170"/>
      <c r="IUS17" s="171"/>
      <c r="IUT17" s="172"/>
      <c r="IUU17" s="173"/>
      <c r="IUV17" s="171"/>
      <c r="IUW17" s="174"/>
      <c r="IUX17" s="174"/>
      <c r="IUY17" s="171"/>
      <c r="IUZ17" s="175"/>
      <c r="IVA17" s="176"/>
      <c r="IVB17" s="171"/>
      <c r="IVC17" s="177"/>
      <c r="IVD17" s="178"/>
      <c r="IVE17" s="179"/>
      <c r="IVF17" s="170"/>
      <c r="IVG17" s="171"/>
      <c r="IVH17" s="172"/>
      <c r="IVI17" s="173"/>
      <c r="IVJ17" s="171"/>
      <c r="IVK17" s="174"/>
      <c r="IVL17" s="174"/>
      <c r="IVM17" s="171"/>
      <c r="IVN17" s="175"/>
      <c r="IVO17" s="176"/>
      <c r="IVP17" s="171"/>
      <c r="IVQ17" s="177"/>
      <c r="IVR17" s="178"/>
      <c r="IVS17" s="179"/>
      <c r="IVT17" s="170"/>
      <c r="IVU17" s="171"/>
      <c r="IVV17" s="172"/>
      <c r="IVW17" s="173"/>
      <c r="IVX17" s="171"/>
      <c r="IVY17" s="174"/>
      <c r="IVZ17" s="174"/>
      <c r="IWA17" s="171"/>
      <c r="IWB17" s="175"/>
      <c r="IWC17" s="176"/>
      <c r="IWD17" s="171"/>
      <c r="IWE17" s="177"/>
      <c r="IWF17" s="178"/>
      <c r="IWG17" s="179"/>
      <c r="IWH17" s="170"/>
      <c r="IWI17" s="171"/>
      <c r="IWJ17" s="172"/>
      <c r="IWK17" s="173"/>
      <c r="IWL17" s="171"/>
      <c r="IWM17" s="174"/>
      <c r="IWN17" s="174"/>
      <c r="IWO17" s="171"/>
      <c r="IWP17" s="175"/>
      <c r="IWQ17" s="176"/>
      <c r="IWR17" s="171"/>
      <c r="IWS17" s="177"/>
      <c r="IWT17" s="178"/>
      <c r="IWU17" s="179"/>
      <c r="IWV17" s="170"/>
      <c r="IWW17" s="171"/>
      <c r="IWX17" s="172"/>
      <c r="IWY17" s="173"/>
      <c r="IWZ17" s="171"/>
      <c r="IXA17" s="174"/>
      <c r="IXB17" s="174"/>
      <c r="IXC17" s="171"/>
      <c r="IXD17" s="175"/>
      <c r="IXE17" s="176"/>
      <c r="IXF17" s="171"/>
      <c r="IXG17" s="177"/>
      <c r="IXH17" s="178"/>
      <c r="IXI17" s="179"/>
      <c r="IXJ17" s="170"/>
      <c r="IXK17" s="171"/>
      <c r="IXL17" s="172"/>
      <c r="IXM17" s="173"/>
      <c r="IXN17" s="171"/>
      <c r="IXO17" s="174"/>
      <c r="IXP17" s="174"/>
      <c r="IXQ17" s="171"/>
      <c r="IXR17" s="175"/>
      <c r="IXS17" s="176"/>
      <c r="IXT17" s="171"/>
      <c r="IXU17" s="177"/>
      <c r="IXV17" s="178"/>
      <c r="IXW17" s="179"/>
      <c r="IXX17" s="170"/>
      <c r="IXY17" s="171"/>
      <c r="IXZ17" s="172"/>
      <c r="IYA17" s="173"/>
      <c r="IYB17" s="171"/>
      <c r="IYC17" s="174"/>
      <c r="IYD17" s="174"/>
      <c r="IYE17" s="171"/>
      <c r="IYF17" s="175"/>
      <c r="IYG17" s="176"/>
      <c r="IYH17" s="171"/>
      <c r="IYI17" s="177"/>
      <c r="IYJ17" s="178"/>
      <c r="IYK17" s="179"/>
      <c r="IYL17" s="170"/>
      <c r="IYM17" s="171"/>
      <c r="IYN17" s="172"/>
      <c r="IYO17" s="173"/>
      <c r="IYP17" s="171"/>
      <c r="IYQ17" s="174"/>
      <c r="IYR17" s="174"/>
      <c r="IYS17" s="171"/>
      <c r="IYT17" s="175"/>
      <c r="IYU17" s="176"/>
      <c r="IYV17" s="171"/>
      <c r="IYW17" s="177"/>
      <c r="IYX17" s="178"/>
      <c r="IYY17" s="179"/>
      <c r="IYZ17" s="170"/>
      <c r="IZA17" s="171"/>
      <c r="IZB17" s="172"/>
      <c r="IZC17" s="173"/>
      <c r="IZD17" s="171"/>
      <c r="IZE17" s="174"/>
      <c r="IZF17" s="174"/>
      <c r="IZG17" s="171"/>
      <c r="IZH17" s="175"/>
      <c r="IZI17" s="176"/>
      <c r="IZJ17" s="171"/>
      <c r="IZK17" s="177"/>
      <c r="IZL17" s="178"/>
      <c r="IZM17" s="179"/>
      <c r="IZN17" s="170"/>
      <c r="IZO17" s="171"/>
      <c r="IZP17" s="172"/>
      <c r="IZQ17" s="173"/>
      <c r="IZR17" s="171"/>
      <c r="IZS17" s="174"/>
      <c r="IZT17" s="174"/>
      <c r="IZU17" s="171"/>
      <c r="IZV17" s="175"/>
      <c r="IZW17" s="176"/>
      <c r="IZX17" s="171"/>
      <c r="IZY17" s="177"/>
      <c r="IZZ17" s="178"/>
      <c r="JAA17" s="179"/>
      <c r="JAB17" s="170"/>
      <c r="JAC17" s="171"/>
      <c r="JAD17" s="172"/>
      <c r="JAE17" s="173"/>
      <c r="JAF17" s="171"/>
      <c r="JAG17" s="174"/>
      <c r="JAH17" s="174"/>
      <c r="JAI17" s="171"/>
      <c r="JAJ17" s="175"/>
      <c r="JAK17" s="176"/>
      <c r="JAL17" s="171"/>
      <c r="JAM17" s="177"/>
      <c r="JAN17" s="178"/>
      <c r="JAO17" s="179"/>
      <c r="JAP17" s="170"/>
      <c r="JAQ17" s="171"/>
      <c r="JAR17" s="172"/>
      <c r="JAS17" s="173"/>
      <c r="JAT17" s="171"/>
      <c r="JAU17" s="174"/>
      <c r="JAV17" s="174"/>
      <c r="JAW17" s="171"/>
      <c r="JAX17" s="175"/>
      <c r="JAY17" s="176"/>
      <c r="JAZ17" s="171"/>
      <c r="JBA17" s="177"/>
      <c r="JBB17" s="178"/>
      <c r="JBC17" s="179"/>
      <c r="JBD17" s="170"/>
      <c r="JBE17" s="171"/>
      <c r="JBF17" s="172"/>
      <c r="JBG17" s="173"/>
      <c r="JBH17" s="171"/>
      <c r="JBI17" s="174"/>
      <c r="JBJ17" s="174"/>
      <c r="JBK17" s="171"/>
      <c r="JBL17" s="175"/>
      <c r="JBM17" s="176"/>
      <c r="JBN17" s="171"/>
      <c r="JBO17" s="177"/>
      <c r="JBP17" s="178"/>
      <c r="JBQ17" s="179"/>
      <c r="JBR17" s="170"/>
      <c r="JBS17" s="171"/>
      <c r="JBT17" s="172"/>
      <c r="JBU17" s="173"/>
      <c r="JBV17" s="171"/>
      <c r="JBW17" s="174"/>
      <c r="JBX17" s="174"/>
      <c r="JBY17" s="171"/>
      <c r="JBZ17" s="175"/>
      <c r="JCA17" s="176"/>
      <c r="JCB17" s="171"/>
      <c r="JCC17" s="177"/>
      <c r="JCD17" s="178"/>
      <c r="JCE17" s="179"/>
      <c r="JCF17" s="170"/>
      <c r="JCG17" s="171"/>
      <c r="JCH17" s="172"/>
      <c r="JCI17" s="173"/>
      <c r="JCJ17" s="171"/>
      <c r="JCK17" s="174"/>
      <c r="JCL17" s="174"/>
      <c r="JCM17" s="171"/>
      <c r="JCN17" s="175"/>
      <c r="JCO17" s="176"/>
      <c r="JCP17" s="171"/>
      <c r="JCQ17" s="177"/>
      <c r="JCR17" s="178"/>
      <c r="JCS17" s="179"/>
      <c r="JCT17" s="170"/>
      <c r="JCU17" s="171"/>
      <c r="JCV17" s="172"/>
      <c r="JCW17" s="173"/>
      <c r="JCX17" s="171"/>
      <c r="JCY17" s="174"/>
      <c r="JCZ17" s="174"/>
      <c r="JDA17" s="171"/>
      <c r="JDB17" s="175"/>
      <c r="JDC17" s="176"/>
      <c r="JDD17" s="171"/>
      <c r="JDE17" s="177"/>
      <c r="JDF17" s="178"/>
      <c r="JDG17" s="179"/>
      <c r="JDH17" s="170"/>
      <c r="JDI17" s="171"/>
      <c r="JDJ17" s="172"/>
      <c r="JDK17" s="173"/>
      <c r="JDL17" s="171"/>
      <c r="JDM17" s="174"/>
      <c r="JDN17" s="174"/>
      <c r="JDO17" s="171"/>
      <c r="JDP17" s="175"/>
      <c r="JDQ17" s="176"/>
      <c r="JDR17" s="171"/>
      <c r="JDS17" s="177"/>
      <c r="JDT17" s="178"/>
      <c r="JDU17" s="179"/>
      <c r="JDV17" s="170"/>
      <c r="JDW17" s="171"/>
      <c r="JDX17" s="172"/>
      <c r="JDY17" s="173"/>
      <c r="JDZ17" s="171"/>
      <c r="JEA17" s="174"/>
      <c r="JEB17" s="174"/>
      <c r="JEC17" s="171"/>
      <c r="JED17" s="175"/>
      <c r="JEE17" s="176"/>
      <c r="JEF17" s="171"/>
      <c r="JEG17" s="177"/>
      <c r="JEH17" s="178"/>
      <c r="JEI17" s="179"/>
      <c r="JEJ17" s="170"/>
      <c r="JEK17" s="171"/>
      <c r="JEL17" s="172"/>
      <c r="JEM17" s="173"/>
      <c r="JEN17" s="171"/>
      <c r="JEO17" s="174"/>
      <c r="JEP17" s="174"/>
      <c r="JEQ17" s="171"/>
      <c r="JER17" s="175"/>
      <c r="JES17" s="176"/>
      <c r="JET17" s="171"/>
      <c r="JEU17" s="177"/>
      <c r="JEV17" s="178"/>
      <c r="JEW17" s="179"/>
      <c r="JEX17" s="170"/>
      <c r="JEY17" s="171"/>
      <c r="JEZ17" s="172"/>
      <c r="JFA17" s="173"/>
      <c r="JFB17" s="171"/>
      <c r="JFC17" s="174"/>
      <c r="JFD17" s="174"/>
      <c r="JFE17" s="171"/>
      <c r="JFF17" s="175"/>
      <c r="JFG17" s="176"/>
      <c r="JFH17" s="171"/>
      <c r="JFI17" s="177"/>
      <c r="JFJ17" s="178"/>
      <c r="JFK17" s="179"/>
      <c r="JFL17" s="170"/>
      <c r="JFM17" s="171"/>
      <c r="JFN17" s="172"/>
      <c r="JFO17" s="173"/>
      <c r="JFP17" s="171"/>
      <c r="JFQ17" s="174"/>
      <c r="JFR17" s="174"/>
      <c r="JFS17" s="171"/>
      <c r="JFT17" s="175"/>
      <c r="JFU17" s="176"/>
      <c r="JFV17" s="171"/>
      <c r="JFW17" s="177"/>
      <c r="JFX17" s="178"/>
      <c r="JFY17" s="179"/>
      <c r="JFZ17" s="170"/>
      <c r="JGA17" s="171"/>
      <c r="JGB17" s="172"/>
      <c r="JGC17" s="173"/>
      <c r="JGD17" s="171"/>
      <c r="JGE17" s="174"/>
      <c r="JGF17" s="174"/>
      <c r="JGG17" s="171"/>
      <c r="JGH17" s="175"/>
      <c r="JGI17" s="176"/>
      <c r="JGJ17" s="171"/>
      <c r="JGK17" s="177"/>
      <c r="JGL17" s="178"/>
      <c r="JGM17" s="179"/>
      <c r="JGN17" s="170"/>
      <c r="JGO17" s="171"/>
      <c r="JGP17" s="172"/>
      <c r="JGQ17" s="173"/>
      <c r="JGR17" s="171"/>
      <c r="JGS17" s="174"/>
      <c r="JGT17" s="174"/>
      <c r="JGU17" s="171"/>
      <c r="JGV17" s="175"/>
      <c r="JGW17" s="176"/>
      <c r="JGX17" s="171"/>
      <c r="JGY17" s="177"/>
      <c r="JGZ17" s="178"/>
      <c r="JHA17" s="179"/>
      <c r="JHB17" s="170"/>
      <c r="JHC17" s="171"/>
      <c r="JHD17" s="172"/>
      <c r="JHE17" s="173"/>
      <c r="JHF17" s="171"/>
      <c r="JHG17" s="174"/>
      <c r="JHH17" s="174"/>
      <c r="JHI17" s="171"/>
      <c r="JHJ17" s="175"/>
      <c r="JHK17" s="176"/>
      <c r="JHL17" s="171"/>
      <c r="JHM17" s="177"/>
      <c r="JHN17" s="178"/>
      <c r="JHO17" s="179"/>
      <c r="JHP17" s="170"/>
      <c r="JHQ17" s="171"/>
      <c r="JHR17" s="172"/>
      <c r="JHS17" s="173"/>
      <c r="JHT17" s="171"/>
      <c r="JHU17" s="174"/>
      <c r="JHV17" s="174"/>
      <c r="JHW17" s="171"/>
      <c r="JHX17" s="175"/>
      <c r="JHY17" s="176"/>
      <c r="JHZ17" s="171"/>
      <c r="JIA17" s="177"/>
      <c r="JIB17" s="178"/>
      <c r="JIC17" s="179"/>
      <c r="JID17" s="170"/>
      <c r="JIE17" s="171"/>
      <c r="JIF17" s="172"/>
      <c r="JIG17" s="173"/>
      <c r="JIH17" s="171"/>
      <c r="JII17" s="174"/>
      <c r="JIJ17" s="174"/>
      <c r="JIK17" s="171"/>
      <c r="JIL17" s="175"/>
      <c r="JIM17" s="176"/>
      <c r="JIN17" s="171"/>
      <c r="JIO17" s="177"/>
      <c r="JIP17" s="178"/>
      <c r="JIQ17" s="179"/>
      <c r="JIR17" s="170"/>
      <c r="JIS17" s="171"/>
      <c r="JIT17" s="172"/>
      <c r="JIU17" s="173"/>
      <c r="JIV17" s="171"/>
      <c r="JIW17" s="174"/>
      <c r="JIX17" s="174"/>
      <c r="JIY17" s="171"/>
      <c r="JIZ17" s="175"/>
      <c r="JJA17" s="176"/>
      <c r="JJB17" s="171"/>
      <c r="JJC17" s="177"/>
      <c r="JJD17" s="178"/>
      <c r="JJE17" s="179"/>
      <c r="JJF17" s="170"/>
      <c r="JJG17" s="171"/>
      <c r="JJH17" s="172"/>
      <c r="JJI17" s="173"/>
      <c r="JJJ17" s="171"/>
      <c r="JJK17" s="174"/>
      <c r="JJL17" s="174"/>
      <c r="JJM17" s="171"/>
      <c r="JJN17" s="175"/>
      <c r="JJO17" s="176"/>
      <c r="JJP17" s="171"/>
      <c r="JJQ17" s="177"/>
      <c r="JJR17" s="178"/>
      <c r="JJS17" s="179"/>
      <c r="JJT17" s="170"/>
      <c r="JJU17" s="171"/>
      <c r="JJV17" s="172"/>
      <c r="JJW17" s="173"/>
      <c r="JJX17" s="171"/>
      <c r="JJY17" s="174"/>
      <c r="JJZ17" s="174"/>
      <c r="JKA17" s="171"/>
      <c r="JKB17" s="175"/>
      <c r="JKC17" s="176"/>
      <c r="JKD17" s="171"/>
      <c r="JKE17" s="177"/>
      <c r="JKF17" s="178"/>
      <c r="JKG17" s="179"/>
      <c r="JKH17" s="170"/>
      <c r="JKI17" s="171"/>
      <c r="JKJ17" s="172"/>
      <c r="JKK17" s="173"/>
      <c r="JKL17" s="171"/>
      <c r="JKM17" s="174"/>
      <c r="JKN17" s="174"/>
      <c r="JKO17" s="171"/>
      <c r="JKP17" s="175"/>
      <c r="JKQ17" s="176"/>
      <c r="JKR17" s="171"/>
      <c r="JKS17" s="177"/>
      <c r="JKT17" s="178"/>
      <c r="JKU17" s="179"/>
      <c r="JKV17" s="170"/>
      <c r="JKW17" s="171"/>
      <c r="JKX17" s="172"/>
      <c r="JKY17" s="173"/>
      <c r="JKZ17" s="171"/>
      <c r="JLA17" s="174"/>
      <c r="JLB17" s="174"/>
      <c r="JLC17" s="171"/>
      <c r="JLD17" s="175"/>
      <c r="JLE17" s="176"/>
      <c r="JLF17" s="171"/>
      <c r="JLG17" s="177"/>
      <c r="JLH17" s="178"/>
      <c r="JLI17" s="179"/>
      <c r="JLJ17" s="170"/>
      <c r="JLK17" s="171"/>
      <c r="JLL17" s="172"/>
      <c r="JLM17" s="173"/>
      <c r="JLN17" s="171"/>
      <c r="JLO17" s="174"/>
      <c r="JLP17" s="174"/>
      <c r="JLQ17" s="171"/>
      <c r="JLR17" s="175"/>
      <c r="JLS17" s="176"/>
      <c r="JLT17" s="171"/>
      <c r="JLU17" s="177"/>
      <c r="JLV17" s="178"/>
      <c r="JLW17" s="179"/>
      <c r="JLX17" s="170"/>
      <c r="JLY17" s="171"/>
      <c r="JLZ17" s="172"/>
      <c r="JMA17" s="173"/>
      <c r="JMB17" s="171"/>
      <c r="JMC17" s="174"/>
      <c r="JMD17" s="174"/>
      <c r="JME17" s="171"/>
      <c r="JMF17" s="175"/>
      <c r="JMG17" s="176"/>
      <c r="JMH17" s="171"/>
      <c r="JMI17" s="177"/>
      <c r="JMJ17" s="178"/>
      <c r="JMK17" s="179"/>
      <c r="JML17" s="170"/>
      <c r="JMM17" s="171"/>
      <c r="JMN17" s="172"/>
      <c r="JMO17" s="173"/>
      <c r="JMP17" s="171"/>
      <c r="JMQ17" s="174"/>
      <c r="JMR17" s="174"/>
      <c r="JMS17" s="171"/>
      <c r="JMT17" s="175"/>
      <c r="JMU17" s="176"/>
      <c r="JMV17" s="171"/>
      <c r="JMW17" s="177"/>
      <c r="JMX17" s="178"/>
      <c r="JMY17" s="179"/>
      <c r="JMZ17" s="170"/>
      <c r="JNA17" s="171"/>
      <c r="JNB17" s="172"/>
      <c r="JNC17" s="173"/>
      <c r="JND17" s="171"/>
      <c r="JNE17" s="174"/>
      <c r="JNF17" s="174"/>
      <c r="JNG17" s="171"/>
      <c r="JNH17" s="175"/>
      <c r="JNI17" s="176"/>
      <c r="JNJ17" s="171"/>
      <c r="JNK17" s="177"/>
      <c r="JNL17" s="178"/>
      <c r="JNM17" s="179"/>
      <c r="JNN17" s="170"/>
      <c r="JNO17" s="171"/>
      <c r="JNP17" s="172"/>
      <c r="JNQ17" s="173"/>
      <c r="JNR17" s="171"/>
      <c r="JNS17" s="174"/>
      <c r="JNT17" s="174"/>
      <c r="JNU17" s="171"/>
      <c r="JNV17" s="175"/>
      <c r="JNW17" s="176"/>
      <c r="JNX17" s="171"/>
      <c r="JNY17" s="177"/>
      <c r="JNZ17" s="178"/>
      <c r="JOA17" s="179"/>
      <c r="JOB17" s="170"/>
      <c r="JOC17" s="171"/>
      <c r="JOD17" s="172"/>
      <c r="JOE17" s="173"/>
      <c r="JOF17" s="171"/>
      <c r="JOG17" s="174"/>
      <c r="JOH17" s="174"/>
      <c r="JOI17" s="171"/>
      <c r="JOJ17" s="175"/>
      <c r="JOK17" s="176"/>
      <c r="JOL17" s="171"/>
      <c r="JOM17" s="177"/>
      <c r="JON17" s="178"/>
      <c r="JOO17" s="179"/>
      <c r="JOP17" s="170"/>
      <c r="JOQ17" s="171"/>
      <c r="JOR17" s="172"/>
      <c r="JOS17" s="173"/>
      <c r="JOT17" s="171"/>
      <c r="JOU17" s="174"/>
      <c r="JOV17" s="174"/>
      <c r="JOW17" s="171"/>
      <c r="JOX17" s="175"/>
      <c r="JOY17" s="176"/>
      <c r="JOZ17" s="171"/>
      <c r="JPA17" s="177"/>
      <c r="JPB17" s="178"/>
      <c r="JPC17" s="179"/>
      <c r="JPD17" s="170"/>
      <c r="JPE17" s="171"/>
      <c r="JPF17" s="172"/>
      <c r="JPG17" s="173"/>
      <c r="JPH17" s="171"/>
      <c r="JPI17" s="174"/>
      <c r="JPJ17" s="174"/>
      <c r="JPK17" s="171"/>
      <c r="JPL17" s="175"/>
      <c r="JPM17" s="176"/>
      <c r="JPN17" s="171"/>
      <c r="JPO17" s="177"/>
      <c r="JPP17" s="178"/>
      <c r="JPQ17" s="179"/>
      <c r="JPR17" s="170"/>
      <c r="JPS17" s="171"/>
      <c r="JPT17" s="172"/>
      <c r="JPU17" s="173"/>
      <c r="JPV17" s="171"/>
      <c r="JPW17" s="174"/>
      <c r="JPX17" s="174"/>
      <c r="JPY17" s="171"/>
      <c r="JPZ17" s="175"/>
      <c r="JQA17" s="176"/>
      <c r="JQB17" s="171"/>
      <c r="JQC17" s="177"/>
      <c r="JQD17" s="178"/>
      <c r="JQE17" s="179"/>
      <c r="JQF17" s="170"/>
      <c r="JQG17" s="171"/>
      <c r="JQH17" s="172"/>
      <c r="JQI17" s="173"/>
      <c r="JQJ17" s="171"/>
      <c r="JQK17" s="174"/>
      <c r="JQL17" s="174"/>
      <c r="JQM17" s="171"/>
      <c r="JQN17" s="175"/>
      <c r="JQO17" s="176"/>
      <c r="JQP17" s="171"/>
      <c r="JQQ17" s="177"/>
      <c r="JQR17" s="178"/>
      <c r="JQS17" s="179"/>
      <c r="JQT17" s="170"/>
      <c r="JQU17" s="171"/>
      <c r="JQV17" s="172"/>
      <c r="JQW17" s="173"/>
      <c r="JQX17" s="171"/>
      <c r="JQY17" s="174"/>
      <c r="JQZ17" s="174"/>
      <c r="JRA17" s="171"/>
      <c r="JRB17" s="175"/>
      <c r="JRC17" s="176"/>
      <c r="JRD17" s="171"/>
      <c r="JRE17" s="177"/>
      <c r="JRF17" s="178"/>
      <c r="JRG17" s="179"/>
      <c r="JRH17" s="170"/>
      <c r="JRI17" s="171"/>
      <c r="JRJ17" s="172"/>
      <c r="JRK17" s="173"/>
      <c r="JRL17" s="171"/>
      <c r="JRM17" s="174"/>
      <c r="JRN17" s="174"/>
      <c r="JRO17" s="171"/>
      <c r="JRP17" s="175"/>
      <c r="JRQ17" s="176"/>
      <c r="JRR17" s="171"/>
      <c r="JRS17" s="177"/>
      <c r="JRT17" s="178"/>
      <c r="JRU17" s="179"/>
      <c r="JRV17" s="170"/>
      <c r="JRW17" s="171"/>
      <c r="JRX17" s="172"/>
      <c r="JRY17" s="173"/>
      <c r="JRZ17" s="171"/>
      <c r="JSA17" s="174"/>
      <c r="JSB17" s="174"/>
      <c r="JSC17" s="171"/>
      <c r="JSD17" s="175"/>
      <c r="JSE17" s="176"/>
      <c r="JSF17" s="171"/>
      <c r="JSG17" s="177"/>
      <c r="JSH17" s="178"/>
      <c r="JSI17" s="179"/>
      <c r="JSJ17" s="170"/>
      <c r="JSK17" s="171"/>
      <c r="JSL17" s="172"/>
      <c r="JSM17" s="173"/>
      <c r="JSN17" s="171"/>
      <c r="JSO17" s="174"/>
      <c r="JSP17" s="174"/>
      <c r="JSQ17" s="171"/>
      <c r="JSR17" s="175"/>
      <c r="JSS17" s="176"/>
      <c r="JST17" s="171"/>
      <c r="JSU17" s="177"/>
      <c r="JSV17" s="178"/>
      <c r="JSW17" s="179"/>
      <c r="JSX17" s="170"/>
      <c r="JSY17" s="171"/>
      <c r="JSZ17" s="172"/>
      <c r="JTA17" s="173"/>
      <c r="JTB17" s="171"/>
      <c r="JTC17" s="174"/>
      <c r="JTD17" s="174"/>
      <c r="JTE17" s="171"/>
      <c r="JTF17" s="175"/>
      <c r="JTG17" s="176"/>
      <c r="JTH17" s="171"/>
      <c r="JTI17" s="177"/>
      <c r="JTJ17" s="178"/>
      <c r="JTK17" s="179"/>
      <c r="JTL17" s="170"/>
      <c r="JTM17" s="171"/>
      <c r="JTN17" s="172"/>
      <c r="JTO17" s="173"/>
      <c r="JTP17" s="171"/>
      <c r="JTQ17" s="174"/>
      <c r="JTR17" s="174"/>
      <c r="JTS17" s="171"/>
      <c r="JTT17" s="175"/>
      <c r="JTU17" s="176"/>
      <c r="JTV17" s="171"/>
      <c r="JTW17" s="177"/>
      <c r="JTX17" s="178"/>
      <c r="JTY17" s="179"/>
      <c r="JTZ17" s="170"/>
      <c r="JUA17" s="171"/>
      <c r="JUB17" s="172"/>
      <c r="JUC17" s="173"/>
      <c r="JUD17" s="171"/>
      <c r="JUE17" s="174"/>
      <c r="JUF17" s="174"/>
      <c r="JUG17" s="171"/>
      <c r="JUH17" s="175"/>
      <c r="JUI17" s="176"/>
      <c r="JUJ17" s="171"/>
      <c r="JUK17" s="177"/>
      <c r="JUL17" s="178"/>
      <c r="JUM17" s="179"/>
      <c r="JUN17" s="170"/>
      <c r="JUO17" s="171"/>
      <c r="JUP17" s="172"/>
      <c r="JUQ17" s="173"/>
      <c r="JUR17" s="171"/>
      <c r="JUS17" s="174"/>
      <c r="JUT17" s="174"/>
      <c r="JUU17" s="171"/>
      <c r="JUV17" s="175"/>
      <c r="JUW17" s="176"/>
      <c r="JUX17" s="171"/>
      <c r="JUY17" s="177"/>
      <c r="JUZ17" s="178"/>
      <c r="JVA17" s="179"/>
      <c r="JVB17" s="170"/>
      <c r="JVC17" s="171"/>
      <c r="JVD17" s="172"/>
      <c r="JVE17" s="173"/>
      <c r="JVF17" s="171"/>
      <c r="JVG17" s="174"/>
      <c r="JVH17" s="174"/>
      <c r="JVI17" s="171"/>
      <c r="JVJ17" s="175"/>
      <c r="JVK17" s="176"/>
      <c r="JVL17" s="171"/>
      <c r="JVM17" s="177"/>
      <c r="JVN17" s="178"/>
      <c r="JVO17" s="179"/>
      <c r="JVP17" s="170"/>
      <c r="JVQ17" s="171"/>
      <c r="JVR17" s="172"/>
      <c r="JVS17" s="173"/>
      <c r="JVT17" s="171"/>
      <c r="JVU17" s="174"/>
      <c r="JVV17" s="174"/>
      <c r="JVW17" s="171"/>
      <c r="JVX17" s="175"/>
      <c r="JVY17" s="176"/>
      <c r="JVZ17" s="171"/>
      <c r="JWA17" s="177"/>
      <c r="JWB17" s="178"/>
      <c r="JWC17" s="179"/>
      <c r="JWD17" s="170"/>
      <c r="JWE17" s="171"/>
      <c r="JWF17" s="172"/>
      <c r="JWG17" s="173"/>
      <c r="JWH17" s="171"/>
      <c r="JWI17" s="174"/>
      <c r="JWJ17" s="174"/>
      <c r="JWK17" s="171"/>
      <c r="JWL17" s="175"/>
      <c r="JWM17" s="176"/>
      <c r="JWN17" s="171"/>
      <c r="JWO17" s="177"/>
      <c r="JWP17" s="178"/>
      <c r="JWQ17" s="179"/>
      <c r="JWR17" s="170"/>
      <c r="JWS17" s="171"/>
      <c r="JWT17" s="172"/>
      <c r="JWU17" s="173"/>
      <c r="JWV17" s="171"/>
      <c r="JWW17" s="174"/>
      <c r="JWX17" s="174"/>
      <c r="JWY17" s="171"/>
      <c r="JWZ17" s="175"/>
      <c r="JXA17" s="176"/>
      <c r="JXB17" s="171"/>
      <c r="JXC17" s="177"/>
      <c r="JXD17" s="178"/>
      <c r="JXE17" s="179"/>
      <c r="JXF17" s="170"/>
      <c r="JXG17" s="171"/>
      <c r="JXH17" s="172"/>
      <c r="JXI17" s="173"/>
      <c r="JXJ17" s="171"/>
      <c r="JXK17" s="174"/>
      <c r="JXL17" s="174"/>
      <c r="JXM17" s="171"/>
      <c r="JXN17" s="175"/>
      <c r="JXO17" s="176"/>
      <c r="JXP17" s="171"/>
      <c r="JXQ17" s="177"/>
      <c r="JXR17" s="178"/>
      <c r="JXS17" s="179"/>
      <c r="JXT17" s="170"/>
      <c r="JXU17" s="171"/>
      <c r="JXV17" s="172"/>
      <c r="JXW17" s="173"/>
      <c r="JXX17" s="171"/>
      <c r="JXY17" s="174"/>
      <c r="JXZ17" s="174"/>
      <c r="JYA17" s="171"/>
      <c r="JYB17" s="175"/>
      <c r="JYC17" s="176"/>
      <c r="JYD17" s="171"/>
      <c r="JYE17" s="177"/>
      <c r="JYF17" s="178"/>
      <c r="JYG17" s="179"/>
      <c r="JYH17" s="170"/>
      <c r="JYI17" s="171"/>
      <c r="JYJ17" s="172"/>
      <c r="JYK17" s="173"/>
      <c r="JYL17" s="171"/>
      <c r="JYM17" s="174"/>
      <c r="JYN17" s="174"/>
      <c r="JYO17" s="171"/>
      <c r="JYP17" s="175"/>
      <c r="JYQ17" s="176"/>
      <c r="JYR17" s="171"/>
      <c r="JYS17" s="177"/>
      <c r="JYT17" s="178"/>
      <c r="JYU17" s="179"/>
      <c r="JYV17" s="170"/>
      <c r="JYW17" s="171"/>
      <c r="JYX17" s="172"/>
      <c r="JYY17" s="173"/>
      <c r="JYZ17" s="171"/>
      <c r="JZA17" s="174"/>
      <c r="JZB17" s="174"/>
      <c r="JZC17" s="171"/>
      <c r="JZD17" s="175"/>
      <c r="JZE17" s="176"/>
      <c r="JZF17" s="171"/>
      <c r="JZG17" s="177"/>
      <c r="JZH17" s="178"/>
      <c r="JZI17" s="179"/>
      <c r="JZJ17" s="170"/>
      <c r="JZK17" s="171"/>
      <c r="JZL17" s="172"/>
      <c r="JZM17" s="173"/>
      <c r="JZN17" s="171"/>
      <c r="JZO17" s="174"/>
      <c r="JZP17" s="174"/>
      <c r="JZQ17" s="171"/>
      <c r="JZR17" s="175"/>
      <c r="JZS17" s="176"/>
      <c r="JZT17" s="171"/>
      <c r="JZU17" s="177"/>
      <c r="JZV17" s="178"/>
      <c r="JZW17" s="179"/>
      <c r="JZX17" s="170"/>
      <c r="JZY17" s="171"/>
      <c r="JZZ17" s="172"/>
      <c r="KAA17" s="173"/>
      <c r="KAB17" s="171"/>
      <c r="KAC17" s="174"/>
      <c r="KAD17" s="174"/>
      <c r="KAE17" s="171"/>
      <c r="KAF17" s="175"/>
      <c r="KAG17" s="176"/>
      <c r="KAH17" s="171"/>
      <c r="KAI17" s="177"/>
      <c r="KAJ17" s="178"/>
      <c r="KAK17" s="179"/>
      <c r="KAL17" s="170"/>
      <c r="KAM17" s="171"/>
      <c r="KAN17" s="172"/>
      <c r="KAO17" s="173"/>
      <c r="KAP17" s="171"/>
      <c r="KAQ17" s="174"/>
      <c r="KAR17" s="174"/>
      <c r="KAS17" s="171"/>
      <c r="KAT17" s="175"/>
      <c r="KAU17" s="176"/>
      <c r="KAV17" s="171"/>
      <c r="KAW17" s="177"/>
      <c r="KAX17" s="178"/>
      <c r="KAY17" s="179"/>
      <c r="KAZ17" s="170"/>
      <c r="KBA17" s="171"/>
      <c r="KBB17" s="172"/>
      <c r="KBC17" s="173"/>
      <c r="KBD17" s="171"/>
      <c r="KBE17" s="174"/>
      <c r="KBF17" s="174"/>
      <c r="KBG17" s="171"/>
      <c r="KBH17" s="175"/>
      <c r="KBI17" s="176"/>
      <c r="KBJ17" s="171"/>
      <c r="KBK17" s="177"/>
      <c r="KBL17" s="178"/>
      <c r="KBM17" s="179"/>
      <c r="KBN17" s="170"/>
      <c r="KBO17" s="171"/>
      <c r="KBP17" s="172"/>
      <c r="KBQ17" s="173"/>
      <c r="KBR17" s="171"/>
      <c r="KBS17" s="174"/>
      <c r="KBT17" s="174"/>
      <c r="KBU17" s="171"/>
      <c r="KBV17" s="175"/>
      <c r="KBW17" s="176"/>
      <c r="KBX17" s="171"/>
      <c r="KBY17" s="177"/>
      <c r="KBZ17" s="178"/>
      <c r="KCA17" s="179"/>
      <c r="KCB17" s="170"/>
      <c r="KCC17" s="171"/>
      <c r="KCD17" s="172"/>
      <c r="KCE17" s="173"/>
      <c r="KCF17" s="171"/>
      <c r="KCG17" s="174"/>
      <c r="KCH17" s="174"/>
      <c r="KCI17" s="171"/>
      <c r="KCJ17" s="175"/>
      <c r="KCK17" s="176"/>
      <c r="KCL17" s="171"/>
      <c r="KCM17" s="177"/>
      <c r="KCN17" s="178"/>
      <c r="KCO17" s="179"/>
      <c r="KCP17" s="170"/>
      <c r="KCQ17" s="171"/>
      <c r="KCR17" s="172"/>
      <c r="KCS17" s="173"/>
      <c r="KCT17" s="171"/>
      <c r="KCU17" s="174"/>
      <c r="KCV17" s="174"/>
      <c r="KCW17" s="171"/>
      <c r="KCX17" s="175"/>
      <c r="KCY17" s="176"/>
      <c r="KCZ17" s="171"/>
      <c r="KDA17" s="177"/>
      <c r="KDB17" s="178"/>
      <c r="KDC17" s="179"/>
      <c r="KDD17" s="170"/>
      <c r="KDE17" s="171"/>
      <c r="KDF17" s="172"/>
      <c r="KDG17" s="173"/>
      <c r="KDH17" s="171"/>
      <c r="KDI17" s="174"/>
      <c r="KDJ17" s="174"/>
      <c r="KDK17" s="171"/>
      <c r="KDL17" s="175"/>
      <c r="KDM17" s="176"/>
      <c r="KDN17" s="171"/>
      <c r="KDO17" s="177"/>
      <c r="KDP17" s="178"/>
      <c r="KDQ17" s="179"/>
      <c r="KDR17" s="170"/>
      <c r="KDS17" s="171"/>
      <c r="KDT17" s="172"/>
      <c r="KDU17" s="173"/>
      <c r="KDV17" s="171"/>
      <c r="KDW17" s="174"/>
      <c r="KDX17" s="174"/>
      <c r="KDY17" s="171"/>
      <c r="KDZ17" s="175"/>
      <c r="KEA17" s="176"/>
      <c r="KEB17" s="171"/>
      <c r="KEC17" s="177"/>
      <c r="KED17" s="178"/>
      <c r="KEE17" s="179"/>
      <c r="KEF17" s="170"/>
      <c r="KEG17" s="171"/>
      <c r="KEH17" s="172"/>
      <c r="KEI17" s="173"/>
      <c r="KEJ17" s="171"/>
      <c r="KEK17" s="174"/>
      <c r="KEL17" s="174"/>
      <c r="KEM17" s="171"/>
      <c r="KEN17" s="175"/>
      <c r="KEO17" s="176"/>
      <c r="KEP17" s="171"/>
      <c r="KEQ17" s="177"/>
      <c r="KER17" s="178"/>
      <c r="KES17" s="179"/>
      <c r="KET17" s="170"/>
      <c r="KEU17" s="171"/>
      <c r="KEV17" s="172"/>
      <c r="KEW17" s="173"/>
      <c r="KEX17" s="171"/>
      <c r="KEY17" s="174"/>
      <c r="KEZ17" s="174"/>
      <c r="KFA17" s="171"/>
      <c r="KFB17" s="175"/>
      <c r="KFC17" s="176"/>
      <c r="KFD17" s="171"/>
      <c r="KFE17" s="177"/>
      <c r="KFF17" s="178"/>
      <c r="KFG17" s="179"/>
      <c r="KFH17" s="170"/>
      <c r="KFI17" s="171"/>
      <c r="KFJ17" s="172"/>
      <c r="KFK17" s="173"/>
      <c r="KFL17" s="171"/>
      <c r="KFM17" s="174"/>
      <c r="KFN17" s="174"/>
      <c r="KFO17" s="171"/>
      <c r="KFP17" s="175"/>
      <c r="KFQ17" s="176"/>
      <c r="KFR17" s="171"/>
      <c r="KFS17" s="177"/>
      <c r="KFT17" s="178"/>
      <c r="KFU17" s="179"/>
      <c r="KFV17" s="170"/>
      <c r="KFW17" s="171"/>
      <c r="KFX17" s="172"/>
      <c r="KFY17" s="173"/>
      <c r="KFZ17" s="171"/>
      <c r="KGA17" s="174"/>
      <c r="KGB17" s="174"/>
      <c r="KGC17" s="171"/>
      <c r="KGD17" s="175"/>
      <c r="KGE17" s="176"/>
      <c r="KGF17" s="171"/>
      <c r="KGG17" s="177"/>
      <c r="KGH17" s="178"/>
      <c r="KGI17" s="179"/>
      <c r="KGJ17" s="170"/>
      <c r="KGK17" s="171"/>
      <c r="KGL17" s="172"/>
      <c r="KGM17" s="173"/>
      <c r="KGN17" s="171"/>
      <c r="KGO17" s="174"/>
      <c r="KGP17" s="174"/>
      <c r="KGQ17" s="171"/>
      <c r="KGR17" s="175"/>
      <c r="KGS17" s="176"/>
      <c r="KGT17" s="171"/>
      <c r="KGU17" s="177"/>
      <c r="KGV17" s="178"/>
      <c r="KGW17" s="179"/>
      <c r="KGX17" s="170"/>
      <c r="KGY17" s="171"/>
      <c r="KGZ17" s="172"/>
      <c r="KHA17" s="173"/>
      <c r="KHB17" s="171"/>
      <c r="KHC17" s="174"/>
      <c r="KHD17" s="174"/>
      <c r="KHE17" s="171"/>
      <c r="KHF17" s="175"/>
      <c r="KHG17" s="176"/>
      <c r="KHH17" s="171"/>
      <c r="KHI17" s="177"/>
      <c r="KHJ17" s="178"/>
      <c r="KHK17" s="179"/>
      <c r="KHL17" s="170"/>
      <c r="KHM17" s="171"/>
      <c r="KHN17" s="172"/>
      <c r="KHO17" s="173"/>
      <c r="KHP17" s="171"/>
      <c r="KHQ17" s="174"/>
      <c r="KHR17" s="174"/>
      <c r="KHS17" s="171"/>
      <c r="KHT17" s="175"/>
      <c r="KHU17" s="176"/>
      <c r="KHV17" s="171"/>
      <c r="KHW17" s="177"/>
      <c r="KHX17" s="178"/>
      <c r="KHY17" s="179"/>
      <c r="KHZ17" s="170"/>
      <c r="KIA17" s="171"/>
      <c r="KIB17" s="172"/>
      <c r="KIC17" s="173"/>
      <c r="KID17" s="171"/>
      <c r="KIE17" s="174"/>
      <c r="KIF17" s="174"/>
      <c r="KIG17" s="171"/>
      <c r="KIH17" s="175"/>
      <c r="KII17" s="176"/>
      <c r="KIJ17" s="171"/>
      <c r="KIK17" s="177"/>
      <c r="KIL17" s="178"/>
      <c r="KIM17" s="179"/>
      <c r="KIN17" s="170"/>
      <c r="KIO17" s="171"/>
      <c r="KIP17" s="172"/>
      <c r="KIQ17" s="173"/>
      <c r="KIR17" s="171"/>
      <c r="KIS17" s="174"/>
      <c r="KIT17" s="174"/>
      <c r="KIU17" s="171"/>
      <c r="KIV17" s="175"/>
      <c r="KIW17" s="176"/>
      <c r="KIX17" s="171"/>
      <c r="KIY17" s="177"/>
      <c r="KIZ17" s="178"/>
      <c r="KJA17" s="179"/>
      <c r="KJB17" s="170"/>
      <c r="KJC17" s="171"/>
      <c r="KJD17" s="172"/>
      <c r="KJE17" s="173"/>
      <c r="KJF17" s="171"/>
      <c r="KJG17" s="174"/>
      <c r="KJH17" s="174"/>
      <c r="KJI17" s="171"/>
      <c r="KJJ17" s="175"/>
      <c r="KJK17" s="176"/>
      <c r="KJL17" s="171"/>
      <c r="KJM17" s="177"/>
      <c r="KJN17" s="178"/>
      <c r="KJO17" s="179"/>
      <c r="KJP17" s="170"/>
      <c r="KJQ17" s="171"/>
      <c r="KJR17" s="172"/>
      <c r="KJS17" s="173"/>
      <c r="KJT17" s="171"/>
      <c r="KJU17" s="174"/>
      <c r="KJV17" s="174"/>
      <c r="KJW17" s="171"/>
      <c r="KJX17" s="175"/>
      <c r="KJY17" s="176"/>
      <c r="KJZ17" s="171"/>
      <c r="KKA17" s="177"/>
      <c r="KKB17" s="178"/>
      <c r="KKC17" s="179"/>
      <c r="KKD17" s="170"/>
      <c r="KKE17" s="171"/>
      <c r="KKF17" s="172"/>
      <c r="KKG17" s="173"/>
      <c r="KKH17" s="171"/>
      <c r="KKI17" s="174"/>
      <c r="KKJ17" s="174"/>
      <c r="KKK17" s="171"/>
      <c r="KKL17" s="175"/>
      <c r="KKM17" s="176"/>
      <c r="KKN17" s="171"/>
      <c r="KKO17" s="177"/>
      <c r="KKP17" s="178"/>
      <c r="KKQ17" s="179"/>
      <c r="KKR17" s="170"/>
      <c r="KKS17" s="171"/>
      <c r="KKT17" s="172"/>
      <c r="KKU17" s="173"/>
      <c r="KKV17" s="171"/>
      <c r="KKW17" s="174"/>
      <c r="KKX17" s="174"/>
      <c r="KKY17" s="171"/>
      <c r="KKZ17" s="175"/>
      <c r="KLA17" s="176"/>
      <c r="KLB17" s="171"/>
      <c r="KLC17" s="177"/>
      <c r="KLD17" s="178"/>
      <c r="KLE17" s="179"/>
      <c r="KLF17" s="170"/>
      <c r="KLG17" s="171"/>
      <c r="KLH17" s="172"/>
      <c r="KLI17" s="173"/>
      <c r="KLJ17" s="171"/>
      <c r="KLK17" s="174"/>
      <c r="KLL17" s="174"/>
      <c r="KLM17" s="171"/>
      <c r="KLN17" s="175"/>
      <c r="KLO17" s="176"/>
      <c r="KLP17" s="171"/>
      <c r="KLQ17" s="177"/>
      <c r="KLR17" s="178"/>
      <c r="KLS17" s="179"/>
      <c r="KLT17" s="170"/>
      <c r="KLU17" s="171"/>
      <c r="KLV17" s="172"/>
      <c r="KLW17" s="173"/>
      <c r="KLX17" s="171"/>
      <c r="KLY17" s="174"/>
      <c r="KLZ17" s="174"/>
      <c r="KMA17" s="171"/>
      <c r="KMB17" s="175"/>
      <c r="KMC17" s="176"/>
      <c r="KMD17" s="171"/>
      <c r="KME17" s="177"/>
      <c r="KMF17" s="178"/>
      <c r="KMG17" s="179"/>
      <c r="KMH17" s="170"/>
      <c r="KMI17" s="171"/>
      <c r="KMJ17" s="172"/>
      <c r="KMK17" s="173"/>
      <c r="KML17" s="171"/>
      <c r="KMM17" s="174"/>
      <c r="KMN17" s="174"/>
      <c r="KMO17" s="171"/>
      <c r="KMP17" s="175"/>
      <c r="KMQ17" s="176"/>
      <c r="KMR17" s="171"/>
      <c r="KMS17" s="177"/>
      <c r="KMT17" s="178"/>
      <c r="KMU17" s="179"/>
      <c r="KMV17" s="170"/>
      <c r="KMW17" s="171"/>
      <c r="KMX17" s="172"/>
      <c r="KMY17" s="173"/>
      <c r="KMZ17" s="171"/>
      <c r="KNA17" s="174"/>
      <c r="KNB17" s="174"/>
      <c r="KNC17" s="171"/>
      <c r="KND17" s="175"/>
      <c r="KNE17" s="176"/>
      <c r="KNF17" s="171"/>
      <c r="KNG17" s="177"/>
      <c r="KNH17" s="178"/>
      <c r="KNI17" s="179"/>
      <c r="KNJ17" s="170"/>
      <c r="KNK17" s="171"/>
      <c r="KNL17" s="172"/>
      <c r="KNM17" s="173"/>
      <c r="KNN17" s="171"/>
      <c r="KNO17" s="174"/>
      <c r="KNP17" s="174"/>
      <c r="KNQ17" s="171"/>
      <c r="KNR17" s="175"/>
      <c r="KNS17" s="176"/>
      <c r="KNT17" s="171"/>
      <c r="KNU17" s="177"/>
      <c r="KNV17" s="178"/>
      <c r="KNW17" s="179"/>
      <c r="KNX17" s="170"/>
      <c r="KNY17" s="171"/>
      <c r="KNZ17" s="172"/>
      <c r="KOA17" s="173"/>
      <c r="KOB17" s="171"/>
      <c r="KOC17" s="174"/>
      <c r="KOD17" s="174"/>
      <c r="KOE17" s="171"/>
      <c r="KOF17" s="175"/>
      <c r="KOG17" s="176"/>
      <c r="KOH17" s="171"/>
      <c r="KOI17" s="177"/>
      <c r="KOJ17" s="178"/>
      <c r="KOK17" s="179"/>
      <c r="KOL17" s="170"/>
      <c r="KOM17" s="171"/>
      <c r="KON17" s="172"/>
      <c r="KOO17" s="173"/>
      <c r="KOP17" s="171"/>
      <c r="KOQ17" s="174"/>
      <c r="KOR17" s="174"/>
      <c r="KOS17" s="171"/>
      <c r="KOT17" s="175"/>
      <c r="KOU17" s="176"/>
      <c r="KOV17" s="171"/>
      <c r="KOW17" s="177"/>
      <c r="KOX17" s="178"/>
      <c r="KOY17" s="179"/>
      <c r="KOZ17" s="170"/>
      <c r="KPA17" s="171"/>
      <c r="KPB17" s="172"/>
      <c r="KPC17" s="173"/>
      <c r="KPD17" s="171"/>
      <c r="KPE17" s="174"/>
      <c r="KPF17" s="174"/>
      <c r="KPG17" s="171"/>
      <c r="KPH17" s="175"/>
      <c r="KPI17" s="176"/>
      <c r="KPJ17" s="171"/>
      <c r="KPK17" s="177"/>
      <c r="KPL17" s="178"/>
      <c r="KPM17" s="179"/>
      <c r="KPN17" s="170"/>
      <c r="KPO17" s="171"/>
      <c r="KPP17" s="172"/>
      <c r="KPQ17" s="173"/>
      <c r="KPR17" s="171"/>
      <c r="KPS17" s="174"/>
      <c r="KPT17" s="174"/>
      <c r="KPU17" s="171"/>
      <c r="KPV17" s="175"/>
      <c r="KPW17" s="176"/>
      <c r="KPX17" s="171"/>
      <c r="KPY17" s="177"/>
      <c r="KPZ17" s="178"/>
      <c r="KQA17" s="179"/>
      <c r="KQB17" s="170"/>
      <c r="KQC17" s="171"/>
      <c r="KQD17" s="172"/>
      <c r="KQE17" s="173"/>
      <c r="KQF17" s="171"/>
      <c r="KQG17" s="174"/>
      <c r="KQH17" s="174"/>
      <c r="KQI17" s="171"/>
      <c r="KQJ17" s="175"/>
      <c r="KQK17" s="176"/>
      <c r="KQL17" s="171"/>
      <c r="KQM17" s="177"/>
      <c r="KQN17" s="178"/>
      <c r="KQO17" s="179"/>
      <c r="KQP17" s="170"/>
      <c r="KQQ17" s="171"/>
      <c r="KQR17" s="172"/>
      <c r="KQS17" s="173"/>
      <c r="KQT17" s="171"/>
      <c r="KQU17" s="174"/>
      <c r="KQV17" s="174"/>
      <c r="KQW17" s="171"/>
      <c r="KQX17" s="175"/>
      <c r="KQY17" s="176"/>
      <c r="KQZ17" s="171"/>
      <c r="KRA17" s="177"/>
      <c r="KRB17" s="178"/>
      <c r="KRC17" s="179"/>
      <c r="KRD17" s="170"/>
      <c r="KRE17" s="171"/>
      <c r="KRF17" s="172"/>
      <c r="KRG17" s="173"/>
      <c r="KRH17" s="171"/>
      <c r="KRI17" s="174"/>
      <c r="KRJ17" s="174"/>
      <c r="KRK17" s="171"/>
      <c r="KRL17" s="175"/>
      <c r="KRM17" s="176"/>
      <c r="KRN17" s="171"/>
      <c r="KRO17" s="177"/>
      <c r="KRP17" s="178"/>
      <c r="KRQ17" s="179"/>
      <c r="KRR17" s="170"/>
      <c r="KRS17" s="171"/>
      <c r="KRT17" s="172"/>
      <c r="KRU17" s="173"/>
      <c r="KRV17" s="171"/>
      <c r="KRW17" s="174"/>
      <c r="KRX17" s="174"/>
      <c r="KRY17" s="171"/>
      <c r="KRZ17" s="175"/>
      <c r="KSA17" s="176"/>
      <c r="KSB17" s="171"/>
      <c r="KSC17" s="177"/>
      <c r="KSD17" s="178"/>
      <c r="KSE17" s="179"/>
      <c r="KSF17" s="170"/>
      <c r="KSG17" s="171"/>
      <c r="KSH17" s="172"/>
      <c r="KSI17" s="173"/>
      <c r="KSJ17" s="171"/>
      <c r="KSK17" s="174"/>
      <c r="KSL17" s="174"/>
      <c r="KSM17" s="171"/>
      <c r="KSN17" s="175"/>
      <c r="KSO17" s="176"/>
      <c r="KSP17" s="171"/>
      <c r="KSQ17" s="177"/>
      <c r="KSR17" s="178"/>
      <c r="KSS17" s="179"/>
      <c r="KST17" s="170"/>
      <c r="KSU17" s="171"/>
      <c r="KSV17" s="172"/>
      <c r="KSW17" s="173"/>
      <c r="KSX17" s="171"/>
      <c r="KSY17" s="174"/>
      <c r="KSZ17" s="174"/>
      <c r="KTA17" s="171"/>
      <c r="KTB17" s="175"/>
      <c r="KTC17" s="176"/>
      <c r="KTD17" s="171"/>
      <c r="KTE17" s="177"/>
      <c r="KTF17" s="178"/>
      <c r="KTG17" s="179"/>
      <c r="KTH17" s="170"/>
      <c r="KTI17" s="171"/>
      <c r="KTJ17" s="172"/>
      <c r="KTK17" s="173"/>
      <c r="KTL17" s="171"/>
      <c r="KTM17" s="174"/>
      <c r="KTN17" s="174"/>
      <c r="KTO17" s="171"/>
      <c r="KTP17" s="175"/>
      <c r="KTQ17" s="176"/>
      <c r="KTR17" s="171"/>
      <c r="KTS17" s="177"/>
      <c r="KTT17" s="178"/>
      <c r="KTU17" s="179"/>
      <c r="KTV17" s="170"/>
      <c r="KTW17" s="171"/>
      <c r="KTX17" s="172"/>
      <c r="KTY17" s="173"/>
      <c r="KTZ17" s="171"/>
      <c r="KUA17" s="174"/>
      <c r="KUB17" s="174"/>
      <c r="KUC17" s="171"/>
      <c r="KUD17" s="175"/>
      <c r="KUE17" s="176"/>
      <c r="KUF17" s="171"/>
      <c r="KUG17" s="177"/>
      <c r="KUH17" s="178"/>
      <c r="KUI17" s="179"/>
      <c r="KUJ17" s="170"/>
      <c r="KUK17" s="171"/>
      <c r="KUL17" s="172"/>
      <c r="KUM17" s="173"/>
      <c r="KUN17" s="171"/>
      <c r="KUO17" s="174"/>
      <c r="KUP17" s="174"/>
      <c r="KUQ17" s="171"/>
      <c r="KUR17" s="175"/>
      <c r="KUS17" s="176"/>
      <c r="KUT17" s="171"/>
      <c r="KUU17" s="177"/>
      <c r="KUV17" s="178"/>
      <c r="KUW17" s="179"/>
      <c r="KUX17" s="170"/>
      <c r="KUY17" s="171"/>
      <c r="KUZ17" s="172"/>
      <c r="KVA17" s="173"/>
      <c r="KVB17" s="171"/>
      <c r="KVC17" s="174"/>
      <c r="KVD17" s="174"/>
      <c r="KVE17" s="171"/>
      <c r="KVF17" s="175"/>
      <c r="KVG17" s="176"/>
      <c r="KVH17" s="171"/>
      <c r="KVI17" s="177"/>
      <c r="KVJ17" s="178"/>
      <c r="KVK17" s="179"/>
      <c r="KVL17" s="170"/>
      <c r="KVM17" s="171"/>
      <c r="KVN17" s="172"/>
      <c r="KVO17" s="173"/>
      <c r="KVP17" s="171"/>
      <c r="KVQ17" s="174"/>
      <c r="KVR17" s="174"/>
      <c r="KVS17" s="171"/>
      <c r="KVT17" s="175"/>
      <c r="KVU17" s="176"/>
      <c r="KVV17" s="171"/>
      <c r="KVW17" s="177"/>
      <c r="KVX17" s="178"/>
      <c r="KVY17" s="179"/>
      <c r="KVZ17" s="170"/>
      <c r="KWA17" s="171"/>
      <c r="KWB17" s="172"/>
      <c r="KWC17" s="173"/>
      <c r="KWD17" s="171"/>
      <c r="KWE17" s="174"/>
      <c r="KWF17" s="174"/>
      <c r="KWG17" s="171"/>
      <c r="KWH17" s="175"/>
      <c r="KWI17" s="176"/>
      <c r="KWJ17" s="171"/>
      <c r="KWK17" s="177"/>
      <c r="KWL17" s="178"/>
      <c r="KWM17" s="179"/>
      <c r="KWN17" s="170"/>
      <c r="KWO17" s="171"/>
      <c r="KWP17" s="172"/>
      <c r="KWQ17" s="173"/>
      <c r="KWR17" s="171"/>
      <c r="KWS17" s="174"/>
      <c r="KWT17" s="174"/>
      <c r="KWU17" s="171"/>
      <c r="KWV17" s="175"/>
      <c r="KWW17" s="176"/>
      <c r="KWX17" s="171"/>
      <c r="KWY17" s="177"/>
      <c r="KWZ17" s="178"/>
      <c r="KXA17" s="179"/>
      <c r="KXB17" s="170"/>
      <c r="KXC17" s="171"/>
      <c r="KXD17" s="172"/>
      <c r="KXE17" s="173"/>
      <c r="KXF17" s="171"/>
      <c r="KXG17" s="174"/>
      <c r="KXH17" s="174"/>
      <c r="KXI17" s="171"/>
      <c r="KXJ17" s="175"/>
      <c r="KXK17" s="176"/>
      <c r="KXL17" s="171"/>
      <c r="KXM17" s="177"/>
      <c r="KXN17" s="178"/>
      <c r="KXO17" s="179"/>
      <c r="KXP17" s="170"/>
      <c r="KXQ17" s="171"/>
      <c r="KXR17" s="172"/>
      <c r="KXS17" s="173"/>
      <c r="KXT17" s="171"/>
      <c r="KXU17" s="174"/>
      <c r="KXV17" s="174"/>
      <c r="KXW17" s="171"/>
      <c r="KXX17" s="175"/>
      <c r="KXY17" s="176"/>
      <c r="KXZ17" s="171"/>
      <c r="KYA17" s="177"/>
      <c r="KYB17" s="178"/>
      <c r="KYC17" s="179"/>
      <c r="KYD17" s="170"/>
      <c r="KYE17" s="171"/>
      <c r="KYF17" s="172"/>
      <c r="KYG17" s="173"/>
      <c r="KYH17" s="171"/>
      <c r="KYI17" s="174"/>
      <c r="KYJ17" s="174"/>
      <c r="KYK17" s="171"/>
      <c r="KYL17" s="175"/>
      <c r="KYM17" s="176"/>
      <c r="KYN17" s="171"/>
      <c r="KYO17" s="177"/>
      <c r="KYP17" s="178"/>
      <c r="KYQ17" s="179"/>
      <c r="KYR17" s="170"/>
      <c r="KYS17" s="171"/>
      <c r="KYT17" s="172"/>
      <c r="KYU17" s="173"/>
      <c r="KYV17" s="171"/>
      <c r="KYW17" s="174"/>
      <c r="KYX17" s="174"/>
      <c r="KYY17" s="171"/>
      <c r="KYZ17" s="175"/>
      <c r="KZA17" s="176"/>
      <c r="KZB17" s="171"/>
      <c r="KZC17" s="177"/>
      <c r="KZD17" s="178"/>
      <c r="KZE17" s="179"/>
      <c r="KZF17" s="170"/>
      <c r="KZG17" s="171"/>
      <c r="KZH17" s="172"/>
      <c r="KZI17" s="173"/>
      <c r="KZJ17" s="171"/>
      <c r="KZK17" s="174"/>
      <c r="KZL17" s="174"/>
      <c r="KZM17" s="171"/>
      <c r="KZN17" s="175"/>
      <c r="KZO17" s="176"/>
      <c r="KZP17" s="171"/>
      <c r="KZQ17" s="177"/>
      <c r="KZR17" s="178"/>
      <c r="KZS17" s="179"/>
      <c r="KZT17" s="170"/>
      <c r="KZU17" s="171"/>
      <c r="KZV17" s="172"/>
      <c r="KZW17" s="173"/>
      <c r="KZX17" s="171"/>
      <c r="KZY17" s="174"/>
      <c r="KZZ17" s="174"/>
      <c r="LAA17" s="171"/>
      <c r="LAB17" s="175"/>
      <c r="LAC17" s="176"/>
      <c r="LAD17" s="171"/>
      <c r="LAE17" s="177"/>
      <c r="LAF17" s="178"/>
      <c r="LAG17" s="179"/>
      <c r="LAH17" s="170"/>
      <c r="LAI17" s="171"/>
      <c r="LAJ17" s="172"/>
      <c r="LAK17" s="173"/>
      <c r="LAL17" s="171"/>
      <c r="LAM17" s="174"/>
      <c r="LAN17" s="174"/>
      <c r="LAO17" s="171"/>
      <c r="LAP17" s="175"/>
      <c r="LAQ17" s="176"/>
      <c r="LAR17" s="171"/>
      <c r="LAS17" s="177"/>
      <c r="LAT17" s="178"/>
      <c r="LAU17" s="179"/>
      <c r="LAV17" s="170"/>
      <c r="LAW17" s="171"/>
      <c r="LAX17" s="172"/>
      <c r="LAY17" s="173"/>
      <c r="LAZ17" s="171"/>
      <c r="LBA17" s="174"/>
      <c r="LBB17" s="174"/>
      <c r="LBC17" s="171"/>
      <c r="LBD17" s="175"/>
      <c r="LBE17" s="176"/>
      <c r="LBF17" s="171"/>
      <c r="LBG17" s="177"/>
      <c r="LBH17" s="178"/>
      <c r="LBI17" s="179"/>
      <c r="LBJ17" s="170"/>
      <c r="LBK17" s="171"/>
      <c r="LBL17" s="172"/>
      <c r="LBM17" s="173"/>
      <c r="LBN17" s="171"/>
      <c r="LBO17" s="174"/>
      <c r="LBP17" s="174"/>
      <c r="LBQ17" s="171"/>
      <c r="LBR17" s="175"/>
      <c r="LBS17" s="176"/>
      <c r="LBT17" s="171"/>
      <c r="LBU17" s="177"/>
      <c r="LBV17" s="178"/>
      <c r="LBW17" s="179"/>
      <c r="LBX17" s="170"/>
      <c r="LBY17" s="171"/>
      <c r="LBZ17" s="172"/>
      <c r="LCA17" s="173"/>
      <c r="LCB17" s="171"/>
      <c r="LCC17" s="174"/>
      <c r="LCD17" s="174"/>
      <c r="LCE17" s="171"/>
      <c r="LCF17" s="175"/>
      <c r="LCG17" s="176"/>
      <c r="LCH17" s="171"/>
      <c r="LCI17" s="177"/>
      <c r="LCJ17" s="178"/>
      <c r="LCK17" s="179"/>
      <c r="LCL17" s="170"/>
      <c r="LCM17" s="171"/>
      <c r="LCN17" s="172"/>
      <c r="LCO17" s="173"/>
      <c r="LCP17" s="171"/>
      <c r="LCQ17" s="174"/>
      <c r="LCR17" s="174"/>
      <c r="LCS17" s="171"/>
      <c r="LCT17" s="175"/>
      <c r="LCU17" s="176"/>
      <c r="LCV17" s="171"/>
      <c r="LCW17" s="177"/>
      <c r="LCX17" s="178"/>
      <c r="LCY17" s="179"/>
      <c r="LCZ17" s="170"/>
      <c r="LDA17" s="171"/>
      <c r="LDB17" s="172"/>
      <c r="LDC17" s="173"/>
      <c r="LDD17" s="171"/>
      <c r="LDE17" s="174"/>
      <c r="LDF17" s="174"/>
      <c r="LDG17" s="171"/>
      <c r="LDH17" s="175"/>
      <c r="LDI17" s="176"/>
      <c r="LDJ17" s="171"/>
      <c r="LDK17" s="177"/>
      <c r="LDL17" s="178"/>
      <c r="LDM17" s="179"/>
      <c r="LDN17" s="170"/>
      <c r="LDO17" s="171"/>
      <c r="LDP17" s="172"/>
      <c r="LDQ17" s="173"/>
      <c r="LDR17" s="171"/>
      <c r="LDS17" s="174"/>
      <c r="LDT17" s="174"/>
      <c r="LDU17" s="171"/>
      <c r="LDV17" s="175"/>
      <c r="LDW17" s="176"/>
      <c r="LDX17" s="171"/>
      <c r="LDY17" s="177"/>
      <c r="LDZ17" s="178"/>
      <c r="LEA17" s="179"/>
      <c r="LEB17" s="170"/>
      <c r="LEC17" s="171"/>
      <c r="LED17" s="172"/>
      <c r="LEE17" s="173"/>
      <c r="LEF17" s="171"/>
      <c r="LEG17" s="174"/>
      <c r="LEH17" s="174"/>
      <c r="LEI17" s="171"/>
      <c r="LEJ17" s="175"/>
      <c r="LEK17" s="176"/>
      <c r="LEL17" s="171"/>
      <c r="LEM17" s="177"/>
      <c r="LEN17" s="178"/>
      <c r="LEO17" s="179"/>
      <c r="LEP17" s="170"/>
      <c r="LEQ17" s="171"/>
      <c r="LER17" s="172"/>
      <c r="LES17" s="173"/>
      <c r="LET17" s="171"/>
      <c r="LEU17" s="174"/>
      <c r="LEV17" s="174"/>
      <c r="LEW17" s="171"/>
      <c r="LEX17" s="175"/>
      <c r="LEY17" s="176"/>
      <c r="LEZ17" s="171"/>
      <c r="LFA17" s="177"/>
      <c r="LFB17" s="178"/>
      <c r="LFC17" s="179"/>
      <c r="LFD17" s="170"/>
      <c r="LFE17" s="171"/>
      <c r="LFF17" s="172"/>
      <c r="LFG17" s="173"/>
      <c r="LFH17" s="171"/>
      <c r="LFI17" s="174"/>
      <c r="LFJ17" s="174"/>
      <c r="LFK17" s="171"/>
      <c r="LFL17" s="175"/>
      <c r="LFM17" s="176"/>
      <c r="LFN17" s="171"/>
      <c r="LFO17" s="177"/>
      <c r="LFP17" s="178"/>
      <c r="LFQ17" s="179"/>
      <c r="LFR17" s="170"/>
      <c r="LFS17" s="171"/>
      <c r="LFT17" s="172"/>
      <c r="LFU17" s="173"/>
      <c r="LFV17" s="171"/>
      <c r="LFW17" s="174"/>
      <c r="LFX17" s="174"/>
      <c r="LFY17" s="171"/>
      <c r="LFZ17" s="175"/>
      <c r="LGA17" s="176"/>
      <c r="LGB17" s="171"/>
      <c r="LGC17" s="177"/>
      <c r="LGD17" s="178"/>
      <c r="LGE17" s="179"/>
      <c r="LGF17" s="170"/>
      <c r="LGG17" s="171"/>
      <c r="LGH17" s="172"/>
      <c r="LGI17" s="173"/>
      <c r="LGJ17" s="171"/>
      <c r="LGK17" s="174"/>
      <c r="LGL17" s="174"/>
      <c r="LGM17" s="171"/>
      <c r="LGN17" s="175"/>
      <c r="LGO17" s="176"/>
      <c r="LGP17" s="171"/>
      <c r="LGQ17" s="177"/>
      <c r="LGR17" s="178"/>
      <c r="LGS17" s="179"/>
      <c r="LGT17" s="170"/>
      <c r="LGU17" s="171"/>
      <c r="LGV17" s="172"/>
      <c r="LGW17" s="173"/>
      <c r="LGX17" s="171"/>
      <c r="LGY17" s="174"/>
      <c r="LGZ17" s="174"/>
      <c r="LHA17" s="171"/>
      <c r="LHB17" s="175"/>
      <c r="LHC17" s="176"/>
      <c r="LHD17" s="171"/>
      <c r="LHE17" s="177"/>
      <c r="LHF17" s="178"/>
      <c r="LHG17" s="179"/>
      <c r="LHH17" s="170"/>
      <c r="LHI17" s="171"/>
      <c r="LHJ17" s="172"/>
      <c r="LHK17" s="173"/>
      <c r="LHL17" s="171"/>
      <c r="LHM17" s="174"/>
      <c r="LHN17" s="174"/>
      <c r="LHO17" s="171"/>
      <c r="LHP17" s="175"/>
      <c r="LHQ17" s="176"/>
      <c r="LHR17" s="171"/>
      <c r="LHS17" s="177"/>
      <c r="LHT17" s="178"/>
      <c r="LHU17" s="179"/>
      <c r="LHV17" s="170"/>
      <c r="LHW17" s="171"/>
      <c r="LHX17" s="172"/>
      <c r="LHY17" s="173"/>
      <c r="LHZ17" s="171"/>
      <c r="LIA17" s="174"/>
      <c r="LIB17" s="174"/>
      <c r="LIC17" s="171"/>
      <c r="LID17" s="175"/>
      <c r="LIE17" s="176"/>
      <c r="LIF17" s="171"/>
      <c r="LIG17" s="177"/>
      <c r="LIH17" s="178"/>
      <c r="LII17" s="179"/>
      <c r="LIJ17" s="170"/>
      <c r="LIK17" s="171"/>
      <c r="LIL17" s="172"/>
      <c r="LIM17" s="173"/>
      <c r="LIN17" s="171"/>
      <c r="LIO17" s="174"/>
      <c r="LIP17" s="174"/>
      <c r="LIQ17" s="171"/>
      <c r="LIR17" s="175"/>
      <c r="LIS17" s="176"/>
      <c r="LIT17" s="171"/>
      <c r="LIU17" s="177"/>
      <c r="LIV17" s="178"/>
      <c r="LIW17" s="179"/>
      <c r="LIX17" s="170"/>
      <c r="LIY17" s="171"/>
      <c r="LIZ17" s="172"/>
      <c r="LJA17" s="173"/>
      <c r="LJB17" s="171"/>
      <c r="LJC17" s="174"/>
      <c r="LJD17" s="174"/>
      <c r="LJE17" s="171"/>
      <c r="LJF17" s="175"/>
      <c r="LJG17" s="176"/>
      <c r="LJH17" s="171"/>
      <c r="LJI17" s="177"/>
      <c r="LJJ17" s="178"/>
      <c r="LJK17" s="179"/>
      <c r="LJL17" s="170"/>
      <c r="LJM17" s="171"/>
      <c r="LJN17" s="172"/>
      <c r="LJO17" s="173"/>
      <c r="LJP17" s="171"/>
      <c r="LJQ17" s="174"/>
      <c r="LJR17" s="174"/>
      <c r="LJS17" s="171"/>
      <c r="LJT17" s="175"/>
      <c r="LJU17" s="176"/>
      <c r="LJV17" s="171"/>
      <c r="LJW17" s="177"/>
      <c r="LJX17" s="178"/>
      <c r="LJY17" s="179"/>
      <c r="LJZ17" s="170"/>
      <c r="LKA17" s="171"/>
      <c r="LKB17" s="172"/>
      <c r="LKC17" s="173"/>
      <c r="LKD17" s="171"/>
      <c r="LKE17" s="174"/>
      <c r="LKF17" s="174"/>
      <c r="LKG17" s="171"/>
      <c r="LKH17" s="175"/>
      <c r="LKI17" s="176"/>
      <c r="LKJ17" s="171"/>
      <c r="LKK17" s="177"/>
      <c r="LKL17" s="178"/>
      <c r="LKM17" s="179"/>
      <c r="LKN17" s="170"/>
      <c r="LKO17" s="171"/>
      <c r="LKP17" s="172"/>
      <c r="LKQ17" s="173"/>
      <c r="LKR17" s="171"/>
      <c r="LKS17" s="174"/>
      <c r="LKT17" s="174"/>
      <c r="LKU17" s="171"/>
      <c r="LKV17" s="175"/>
      <c r="LKW17" s="176"/>
      <c r="LKX17" s="171"/>
      <c r="LKY17" s="177"/>
      <c r="LKZ17" s="178"/>
      <c r="LLA17" s="179"/>
      <c r="LLB17" s="170"/>
      <c r="LLC17" s="171"/>
      <c r="LLD17" s="172"/>
      <c r="LLE17" s="173"/>
      <c r="LLF17" s="171"/>
      <c r="LLG17" s="174"/>
      <c r="LLH17" s="174"/>
      <c r="LLI17" s="171"/>
      <c r="LLJ17" s="175"/>
      <c r="LLK17" s="176"/>
      <c r="LLL17" s="171"/>
      <c r="LLM17" s="177"/>
      <c r="LLN17" s="178"/>
      <c r="LLO17" s="179"/>
      <c r="LLP17" s="170"/>
      <c r="LLQ17" s="171"/>
      <c r="LLR17" s="172"/>
      <c r="LLS17" s="173"/>
      <c r="LLT17" s="171"/>
      <c r="LLU17" s="174"/>
      <c r="LLV17" s="174"/>
      <c r="LLW17" s="171"/>
      <c r="LLX17" s="175"/>
      <c r="LLY17" s="176"/>
      <c r="LLZ17" s="171"/>
      <c r="LMA17" s="177"/>
      <c r="LMB17" s="178"/>
      <c r="LMC17" s="179"/>
      <c r="LMD17" s="170"/>
      <c r="LME17" s="171"/>
      <c r="LMF17" s="172"/>
      <c r="LMG17" s="173"/>
      <c r="LMH17" s="171"/>
      <c r="LMI17" s="174"/>
      <c r="LMJ17" s="174"/>
      <c r="LMK17" s="171"/>
      <c r="LML17" s="175"/>
      <c r="LMM17" s="176"/>
      <c r="LMN17" s="171"/>
      <c r="LMO17" s="177"/>
      <c r="LMP17" s="178"/>
      <c r="LMQ17" s="179"/>
      <c r="LMR17" s="170"/>
      <c r="LMS17" s="171"/>
      <c r="LMT17" s="172"/>
      <c r="LMU17" s="173"/>
      <c r="LMV17" s="171"/>
      <c r="LMW17" s="174"/>
      <c r="LMX17" s="174"/>
      <c r="LMY17" s="171"/>
      <c r="LMZ17" s="175"/>
      <c r="LNA17" s="176"/>
      <c r="LNB17" s="171"/>
      <c r="LNC17" s="177"/>
      <c r="LND17" s="178"/>
      <c r="LNE17" s="179"/>
      <c r="LNF17" s="170"/>
      <c r="LNG17" s="171"/>
      <c r="LNH17" s="172"/>
      <c r="LNI17" s="173"/>
      <c r="LNJ17" s="171"/>
      <c r="LNK17" s="174"/>
      <c r="LNL17" s="174"/>
      <c r="LNM17" s="171"/>
      <c r="LNN17" s="175"/>
      <c r="LNO17" s="176"/>
      <c r="LNP17" s="171"/>
      <c r="LNQ17" s="177"/>
      <c r="LNR17" s="178"/>
      <c r="LNS17" s="179"/>
      <c r="LNT17" s="170"/>
      <c r="LNU17" s="171"/>
      <c r="LNV17" s="172"/>
      <c r="LNW17" s="173"/>
      <c r="LNX17" s="171"/>
      <c r="LNY17" s="174"/>
      <c r="LNZ17" s="174"/>
      <c r="LOA17" s="171"/>
      <c r="LOB17" s="175"/>
      <c r="LOC17" s="176"/>
      <c r="LOD17" s="171"/>
      <c r="LOE17" s="177"/>
      <c r="LOF17" s="178"/>
      <c r="LOG17" s="179"/>
      <c r="LOH17" s="170"/>
      <c r="LOI17" s="171"/>
      <c r="LOJ17" s="172"/>
      <c r="LOK17" s="173"/>
      <c r="LOL17" s="171"/>
      <c r="LOM17" s="174"/>
      <c r="LON17" s="174"/>
      <c r="LOO17" s="171"/>
      <c r="LOP17" s="175"/>
      <c r="LOQ17" s="176"/>
      <c r="LOR17" s="171"/>
      <c r="LOS17" s="177"/>
      <c r="LOT17" s="178"/>
      <c r="LOU17" s="179"/>
      <c r="LOV17" s="170"/>
      <c r="LOW17" s="171"/>
      <c r="LOX17" s="172"/>
      <c r="LOY17" s="173"/>
      <c r="LOZ17" s="171"/>
      <c r="LPA17" s="174"/>
      <c r="LPB17" s="174"/>
      <c r="LPC17" s="171"/>
      <c r="LPD17" s="175"/>
      <c r="LPE17" s="176"/>
      <c r="LPF17" s="171"/>
      <c r="LPG17" s="177"/>
      <c r="LPH17" s="178"/>
      <c r="LPI17" s="179"/>
      <c r="LPJ17" s="170"/>
      <c r="LPK17" s="171"/>
      <c r="LPL17" s="172"/>
      <c r="LPM17" s="173"/>
      <c r="LPN17" s="171"/>
      <c r="LPO17" s="174"/>
      <c r="LPP17" s="174"/>
      <c r="LPQ17" s="171"/>
      <c r="LPR17" s="175"/>
      <c r="LPS17" s="176"/>
      <c r="LPT17" s="171"/>
      <c r="LPU17" s="177"/>
      <c r="LPV17" s="178"/>
      <c r="LPW17" s="179"/>
      <c r="LPX17" s="170"/>
      <c r="LPY17" s="171"/>
      <c r="LPZ17" s="172"/>
      <c r="LQA17" s="173"/>
      <c r="LQB17" s="171"/>
      <c r="LQC17" s="174"/>
      <c r="LQD17" s="174"/>
      <c r="LQE17" s="171"/>
      <c r="LQF17" s="175"/>
      <c r="LQG17" s="176"/>
      <c r="LQH17" s="171"/>
      <c r="LQI17" s="177"/>
      <c r="LQJ17" s="178"/>
      <c r="LQK17" s="179"/>
      <c r="LQL17" s="170"/>
      <c r="LQM17" s="171"/>
      <c r="LQN17" s="172"/>
      <c r="LQO17" s="173"/>
      <c r="LQP17" s="171"/>
      <c r="LQQ17" s="174"/>
      <c r="LQR17" s="174"/>
      <c r="LQS17" s="171"/>
      <c r="LQT17" s="175"/>
      <c r="LQU17" s="176"/>
      <c r="LQV17" s="171"/>
      <c r="LQW17" s="177"/>
      <c r="LQX17" s="178"/>
      <c r="LQY17" s="179"/>
      <c r="LQZ17" s="170"/>
      <c r="LRA17" s="171"/>
      <c r="LRB17" s="172"/>
      <c r="LRC17" s="173"/>
      <c r="LRD17" s="171"/>
      <c r="LRE17" s="174"/>
      <c r="LRF17" s="174"/>
      <c r="LRG17" s="171"/>
      <c r="LRH17" s="175"/>
      <c r="LRI17" s="176"/>
      <c r="LRJ17" s="171"/>
      <c r="LRK17" s="177"/>
      <c r="LRL17" s="178"/>
      <c r="LRM17" s="179"/>
      <c r="LRN17" s="170"/>
      <c r="LRO17" s="171"/>
      <c r="LRP17" s="172"/>
      <c r="LRQ17" s="173"/>
      <c r="LRR17" s="171"/>
      <c r="LRS17" s="174"/>
      <c r="LRT17" s="174"/>
      <c r="LRU17" s="171"/>
      <c r="LRV17" s="175"/>
      <c r="LRW17" s="176"/>
      <c r="LRX17" s="171"/>
      <c r="LRY17" s="177"/>
      <c r="LRZ17" s="178"/>
      <c r="LSA17" s="179"/>
      <c r="LSB17" s="170"/>
      <c r="LSC17" s="171"/>
      <c r="LSD17" s="172"/>
      <c r="LSE17" s="173"/>
      <c r="LSF17" s="171"/>
      <c r="LSG17" s="174"/>
      <c r="LSH17" s="174"/>
      <c r="LSI17" s="171"/>
      <c r="LSJ17" s="175"/>
      <c r="LSK17" s="176"/>
      <c r="LSL17" s="171"/>
      <c r="LSM17" s="177"/>
      <c r="LSN17" s="178"/>
      <c r="LSO17" s="179"/>
      <c r="LSP17" s="170"/>
      <c r="LSQ17" s="171"/>
      <c r="LSR17" s="172"/>
      <c r="LSS17" s="173"/>
      <c r="LST17" s="171"/>
      <c r="LSU17" s="174"/>
      <c r="LSV17" s="174"/>
      <c r="LSW17" s="171"/>
      <c r="LSX17" s="175"/>
      <c r="LSY17" s="176"/>
      <c r="LSZ17" s="171"/>
      <c r="LTA17" s="177"/>
      <c r="LTB17" s="178"/>
      <c r="LTC17" s="179"/>
      <c r="LTD17" s="170"/>
      <c r="LTE17" s="171"/>
      <c r="LTF17" s="172"/>
      <c r="LTG17" s="173"/>
      <c r="LTH17" s="171"/>
      <c r="LTI17" s="174"/>
      <c r="LTJ17" s="174"/>
      <c r="LTK17" s="171"/>
      <c r="LTL17" s="175"/>
      <c r="LTM17" s="176"/>
      <c r="LTN17" s="171"/>
      <c r="LTO17" s="177"/>
      <c r="LTP17" s="178"/>
      <c r="LTQ17" s="179"/>
      <c r="LTR17" s="170"/>
      <c r="LTS17" s="171"/>
      <c r="LTT17" s="172"/>
      <c r="LTU17" s="173"/>
      <c r="LTV17" s="171"/>
      <c r="LTW17" s="174"/>
      <c r="LTX17" s="174"/>
      <c r="LTY17" s="171"/>
      <c r="LTZ17" s="175"/>
      <c r="LUA17" s="176"/>
      <c r="LUB17" s="171"/>
      <c r="LUC17" s="177"/>
      <c r="LUD17" s="178"/>
      <c r="LUE17" s="179"/>
      <c r="LUF17" s="170"/>
      <c r="LUG17" s="171"/>
      <c r="LUH17" s="172"/>
      <c r="LUI17" s="173"/>
      <c r="LUJ17" s="171"/>
      <c r="LUK17" s="174"/>
      <c r="LUL17" s="174"/>
      <c r="LUM17" s="171"/>
      <c r="LUN17" s="175"/>
      <c r="LUO17" s="176"/>
      <c r="LUP17" s="171"/>
      <c r="LUQ17" s="177"/>
      <c r="LUR17" s="178"/>
      <c r="LUS17" s="179"/>
      <c r="LUT17" s="170"/>
      <c r="LUU17" s="171"/>
      <c r="LUV17" s="172"/>
      <c r="LUW17" s="173"/>
      <c r="LUX17" s="171"/>
      <c r="LUY17" s="174"/>
      <c r="LUZ17" s="174"/>
      <c r="LVA17" s="171"/>
      <c r="LVB17" s="175"/>
      <c r="LVC17" s="176"/>
      <c r="LVD17" s="171"/>
      <c r="LVE17" s="177"/>
      <c r="LVF17" s="178"/>
      <c r="LVG17" s="179"/>
      <c r="LVH17" s="170"/>
      <c r="LVI17" s="171"/>
      <c r="LVJ17" s="172"/>
      <c r="LVK17" s="173"/>
      <c r="LVL17" s="171"/>
      <c r="LVM17" s="174"/>
      <c r="LVN17" s="174"/>
      <c r="LVO17" s="171"/>
      <c r="LVP17" s="175"/>
      <c r="LVQ17" s="176"/>
      <c r="LVR17" s="171"/>
      <c r="LVS17" s="177"/>
      <c r="LVT17" s="178"/>
      <c r="LVU17" s="179"/>
      <c r="LVV17" s="170"/>
      <c r="LVW17" s="171"/>
      <c r="LVX17" s="172"/>
      <c r="LVY17" s="173"/>
      <c r="LVZ17" s="171"/>
      <c r="LWA17" s="174"/>
      <c r="LWB17" s="174"/>
      <c r="LWC17" s="171"/>
      <c r="LWD17" s="175"/>
      <c r="LWE17" s="176"/>
      <c r="LWF17" s="171"/>
      <c r="LWG17" s="177"/>
      <c r="LWH17" s="178"/>
      <c r="LWI17" s="179"/>
      <c r="LWJ17" s="170"/>
      <c r="LWK17" s="171"/>
      <c r="LWL17" s="172"/>
      <c r="LWM17" s="173"/>
      <c r="LWN17" s="171"/>
      <c r="LWO17" s="174"/>
      <c r="LWP17" s="174"/>
      <c r="LWQ17" s="171"/>
      <c r="LWR17" s="175"/>
      <c r="LWS17" s="176"/>
      <c r="LWT17" s="171"/>
      <c r="LWU17" s="177"/>
      <c r="LWV17" s="178"/>
      <c r="LWW17" s="179"/>
      <c r="LWX17" s="170"/>
      <c r="LWY17" s="171"/>
      <c r="LWZ17" s="172"/>
      <c r="LXA17" s="173"/>
      <c r="LXB17" s="171"/>
      <c r="LXC17" s="174"/>
      <c r="LXD17" s="174"/>
      <c r="LXE17" s="171"/>
      <c r="LXF17" s="175"/>
      <c r="LXG17" s="176"/>
      <c r="LXH17" s="171"/>
      <c r="LXI17" s="177"/>
      <c r="LXJ17" s="178"/>
      <c r="LXK17" s="179"/>
      <c r="LXL17" s="170"/>
      <c r="LXM17" s="171"/>
      <c r="LXN17" s="172"/>
      <c r="LXO17" s="173"/>
      <c r="LXP17" s="171"/>
      <c r="LXQ17" s="174"/>
      <c r="LXR17" s="174"/>
      <c r="LXS17" s="171"/>
      <c r="LXT17" s="175"/>
      <c r="LXU17" s="176"/>
      <c r="LXV17" s="171"/>
      <c r="LXW17" s="177"/>
      <c r="LXX17" s="178"/>
      <c r="LXY17" s="179"/>
      <c r="LXZ17" s="170"/>
      <c r="LYA17" s="171"/>
      <c r="LYB17" s="172"/>
      <c r="LYC17" s="173"/>
      <c r="LYD17" s="171"/>
      <c r="LYE17" s="174"/>
      <c r="LYF17" s="174"/>
      <c r="LYG17" s="171"/>
      <c r="LYH17" s="175"/>
      <c r="LYI17" s="176"/>
      <c r="LYJ17" s="171"/>
      <c r="LYK17" s="177"/>
      <c r="LYL17" s="178"/>
      <c r="LYM17" s="179"/>
      <c r="LYN17" s="170"/>
      <c r="LYO17" s="171"/>
      <c r="LYP17" s="172"/>
      <c r="LYQ17" s="173"/>
      <c r="LYR17" s="171"/>
      <c r="LYS17" s="174"/>
      <c r="LYT17" s="174"/>
      <c r="LYU17" s="171"/>
      <c r="LYV17" s="175"/>
      <c r="LYW17" s="176"/>
      <c r="LYX17" s="171"/>
      <c r="LYY17" s="177"/>
      <c r="LYZ17" s="178"/>
      <c r="LZA17" s="179"/>
      <c r="LZB17" s="170"/>
      <c r="LZC17" s="171"/>
      <c r="LZD17" s="172"/>
      <c r="LZE17" s="173"/>
      <c r="LZF17" s="171"/>
      <c r="LZG17" s="174"/>
      <c r="LZH17" s="174"/>
      <c r="LZI17" s="171"/>
      <c r="LZJ17" s="175"/>
      <c r="LZK17" s="176"/>
      <c r="LZL17" s="171"/>
      <c r="LZM17" s="177"/>
      <c r="LZN17" s="178"/>
      <c r="LZO17" s="179"/>
      <c r="LZP17" s="170"/>
      <c r="LZQ17" s="171"/>
      <c r="LZR17" s="172"/>
      <c r="LZS17" s="173"/>
      <c r="LZT17" s="171"/>
      <c r="LZU17" s="174"/>
      <c r="LZV17" s="174"/>
      <c r="LZW17" s="171"/>
      <c r="LZX17" s="175"/>
      <c r="LZY17" s="176"/>
      <c r="LZZ17" s="171"/>
      <c r="MAA17" s="177"/>
      <c r="MAB17" s="178"/>
      <c r="MAC17" s="179"/>
      <c r="MAD17" s="170"/>
      <c r="MAE17" s="171"/>
      <c r="MAF17" s="172"/>
      <c r="MAG17" s="173"/>
      <c r="MAH17" s="171"/>
      <c r="MAI17" s="174"/>
      <c r="MAJ17" s="174"/>
      <c r="MAK17" s="171"/>
      <c r="MAL17" s="175"/>
      <c r="MAM17" s="176"/>
      <c r="MAN17" s="171"/>
      <c r="MAO17" s="177"/>
      <c r="MAP17" s="178"/>
      <c r="MAQ17" s="179"/>
      <c r="MAR17" s="170"/>
      <c r="MAS17" s="171"/>
      <c r="MAT17" s="172"/>
      <c r="MAU17" s="173"/>
      <c r="MAV17" s="171"/>
      <c r="MAW17" s="174"/>
      <c r="MAX17" s="174"/>
      <c r="MAY17" s="171"/>
      <c r="MAZ17" s="175"/>
      <c r="MBA17" s="176"/>
      <c r="MBB17" s="171"/>
      <c r="MBC17" s="177"/>
      <c r="MBD17" s="178"/>
      <c r="MBE17" s="179"/>
      <c r="MBF17" s="170"/>
      <c r="MBG17" s="171"/>
      <c r="MBH17" s="172"/>
      <c r="MBI17" s="173"/>
      <c r="MBJ17" s="171"/>
      <c r="MBK17" s="174"/>
      <c r="MBL17" s="174"/>
      <c r="MBM17" s="171"/>
      <c r="MBN17" s="175"/>
      <c r="MBO17" s="176"/>
      <c r="MBP17" s="171"/>
      <c r="MBQ17" s="177"/>
      <c r="MBR17" s="178"/>
      <c r="MBS17" s="179"/>
      <c r="MBT17" s="170"/>
      <c r="MBU17" s="171"/>
      <c r="MBV17" s="172"/>
      <c r="MBW17" s="173"/>
      <c r="MBX17" s="171"/>
      <c r="MBY17" s="174"/>
      <c r="MBZ17" s="174"/>
      <c r="MCA17" s="171"/>
      <c r="MCB17" s="175"/>
      <c r="MCC17" s="176"/>
      <c r="MCD17" s="171"/>
      <c r="MCE17" s="177"/>
      <c r="MCF17" s="178"/>
      <c r="MCG17" s="179"/>
      <c r="MCH17" s="170"/>
      <c r="MCI17" s="171"/>
      <c r="MCJ17" s="172"/>
      <c r="MCK17" s="173"/>
      <c r="MCL17" s="171"/>
      <c r="MCM17" s="174"/>
      <c r="MCN17" s="174"/>
      <c r="MCO17" s="171"/>
      <c r="MCP17" s="175"/>
      <c r="MCQ17" s="176"/>
      <c r="MCR17" s="171"/>
      <c r="MCS17" s="177"/>
      <c r="MCT17" s="178"/>
      <c r="MCU17" s="179"/>
      <c r="MCV17" s="170"/>
      <c r="MCW17" s="171"/>
      <c r="MCX17" s="172"/>
      <c r="MCY17" s="173"/>
      <c r="MCZ17" s="171"/>
      <c r="MDA17" s="174"/>
      <c r="MDB17" s="174"/>
      <c r="MDC17" s="171"/>
      <c r="MDD17" s="175"/>
      <c r="MDE17" s="176"/>
      <c r="MDF17" s="171"/>
      <c r="MDG17" s="177"/>
      <c r="MDH17" s="178"/>
      <c r="MDI17" s="179"/>
      <c r="MDJ17" s="170"/>
      <c r="MDK17" s="171"/>
      <c r="MDL17" s="172"/>
      <c r="MDM17" s="173"/>
      <c r="MDN17" s="171"/>
      <c r="MDO17" s="174"/>
      <c r="MDP17" s="174"/>
      <c r="MDQ17" s="171"/>
      <c r="MDR17" s="175"/>
      <c r="MDS17" s="176"/>
      <c r="MDT17" s="171"/>
      <c r="MDU17" s="177"/>
      <c r="MDV17" s="178"/>
      <c r="MDW17" s="179"/>
      <c r="MDX17" s="170"/>
      <c r="MDY17" s="171"/>
      <c r="MDZ17" s="172"/>
      <c r="MEA17" s="173"/>
      <c r="MEB17" s="171"/>
      <c r="MEC17" s="174"/>
      <c r="MED17" s="174"/>
      <c r="MEE17" s="171"/>
      <c r="MEF17" s="175"/>
      <c r="MEG17" s="176"/>
      <c r="MEH17" s="171"/>
      <c r="MEI17" s="177"/>
      <c r="MEJ17" s="178"/>
      <c r="MEK17" s="179"/>
      <c r="MEL17" s="170"/>
      <c r="MEM17" s="171"/>
      <c r="MEN17" s="172"/>
      <c r="MEO17" s="173"/>
      <c r="MEP17" s="171"/>
      <c r="MEQ17" s="174"/>
      <c r="MER17" s="174"/>
      <c r="MES17" s="171"/>
      <c r="MET17" s="175"/>
      <c r="MEU17" s="176"/>
      <c r="MEV17" s="171"/>
      <c r="MEW17" s="177"/>
      <c r="MEX17" s="178"/>
      <c r="MEY17" s="179"/>
      <c r="MEZ17" s="170"/>
      <c r="MFA17" s="171"/>
      <c r="MFB17" s="172"/>
      <c r="MFC17" s="173"/>
      <c r="MFD17" s="171"/>
      <c r="MFE17" s="174"/>
      <c r="MFF17" s="174"/>
      <c r="MFG17" s="171"/>
      <c r="MFH17" s="175"/>
      <c r="MFI17" s="176"/>
      <c r="MFJ17" s="171"/>
      <c r="MFK17" s="177"/>
      <c r="MFL17" s="178"/>
      <c r="MFM17" s="179"/>
      <c r="MFN17" s="170"/>
      <c r="MFO17" s="171"/>
      <c r="MFP17" s="172"/>
      <c r="MFQ17" s="173"/>
      <c r="MFR17" s="171"/>
      <c r="MFS17" s="174"/>
      <c r="MFT17" s="174"/>
      <c r="MFU17" s="171"/>
      <c r="MFV17" s="175"/>
      <c r="MFW17" s="176"/>
      <c r="MFX17" s="171"/>
      <c r="MFY17" s="177"/>
      <c r="MFZ17" s="178"/>
      <c r="MGA17" s="179"/>
      <c r="MGB17" s="170"/>
      <c r="MGC17" s="171"/>
      <c r="MGD17" s="172"/>
      <c r="MGE17" s="173"/>
      <c r="MGF17" s="171"/>
      <c r="MGG17" s="174"/>
      <c r="MGH17" s="174"/>
      <c r="MGI17" s="171"/>
      <c r="MGJ17" s="175"/>
      <c r="MGK17" s="176"/>
      <c r="MGL17" s="171"/>
      <c r="MGM17" s="177"/>
      <c r="MGN17" s="178"/>
      <c r="MGO17" s="179"/>
      <c r="MGP17" s="170"/>
      <c r="MGQ17" s="171"/>
      <c r="MGR17" s="172"/>
      <c r="MGS17" s="173"/>
      <c r="MGT17" s="171"/>
      <c r="MGU17" s="174"/>
      <c r="MGV17" s="174"/>
      <c r="MGW17" s="171"/>
      <c r="MGX17" s="175"/>
      <c r="MGY17" s="176"/>
      <c r="MGZ17" s="171"/>
      <c r="MHA17" s="177"/>
      <c r="MHB17" s="178"/>
      <c r="MHC17" s="179"/>
      <c r="MHD17" s="170"/>
      <c r="MHE17" s="171"/>
      <c r="MHF17" s="172"/>
      <c r="MHG17" s="173"/>
      <c r="MHH17" s="171"/>
      <c r="MHI17" s="174"/>
      <c r="MHJ17" s="174"/>
      <c r="MHK17" s="171"/>
      <c r="MHL17" s="175"/>
      <c r="MHM17" s="176"/>
      <c r="MHN17" s="171"/>
      <c r="MHO17" s="177"/>
      <c r="MHP17" s="178"/>
      <c r="MHQ17" s="179"/>
      <c r="MHR17" s="170"/>
      <c r="MHS17" s="171"/>
      <c r="MHT17" s="172"/>
      <c r="MHU17" s="173"/>
      <c r="MHV17" s="171"/>
      <c r="MHW17" s="174"/>
      <c r="MHX17" s="174"/>
      <c r="MHY17" s="171"/>
      <c r="MHZ17" s="175"/>
      <c r="MIA17" s="176"/>
      <c r="MIB17" s="171"/>
      <c r="MIC17" s="177"/>
      <c r="MID17" s="178"/>
      <c r="MIE17" s="179"/>
      <c r="MIF17" s="170"/>
      <c r="MIG17" s="171"/>
      <c r="MIH17" s="172"/>
      <c r="MII17" s="173"/>
      <c r="MIJ17" s="171"/>
      <c r="MIK17" s="174"/>
      <c r="MIL17" s="174"/>
      <c r="MIM17" s="171"/>
      <c r="MIN17" s="175"/>
      <c r="MIO17" s="176"/>
      <c r="MIP17" s="171"/>
      <c r="MIQ17" s="177"/>
      <c r="MIR17" s="178"/>
      <c r="MIS17" s="179"/>
      <c r="MIT17" s="170"/>
      <c r="MIU17" s="171"/>
      <c r="MIV17" s="172"/>
      <c r="MIW17" s="173"/>
      <c r="MIX17" s="171"/>
      <c r="MIY17" s="174"/>
      <c r="MIZ17" s="174"/>
      <c r="MJA17" s="171"/>
      <c r="MJB17" s="175"/>
      <c r="MJC17" s="176"/>
      <c r="MJD17" s="171"/>
      <c r="MJE17" s="177"/>
      <c r="MJF17" s="178"/>
      <c r="MJG17" s="179"/>
      <c r="MJH17" s="170"/>
      <c r="MJI17" s="171"/>
      <c r="MJJ17" s="172"/>
      <c r="MJK17" s="173"/>
      <c r="MJL17" s="171"/>
      <c r="MJM17" s="174"/>
      <c r="MJN17" s="174"/>
      <c r="MJO17" s="171"/>
      <c r="MJP17" s="175"/>
      <c r="MJQ17" s="176"/>
      <c r="MJR17" s="171"/>
      <c r="MJS17" s="177"/>
      <c r="MJT17" s="178"/>
      <c r="MJU17" s="179"/>
      <c r="MJV17" s="170"/>
      <c r="MJW17" s="171"/>
      <c r="MJX17" s="172"/>
      <c r="MJY17" s="173"/>
      <c r="MJZ17" s="171"/>
      <c r="MKA17" s="174"/>
      <c r="MKB17" s="174"/>
      <c r="MKC17" s="171"/>
      <c r="MKD17" s="175"/>
      <c r="MKE17" s="176"/>
      <c r="MKF17" s="171"/>
      <c r="MKG17" s="177"/>
      <c r="MKH17" s="178"/>
      <c r="MKI17" s="179"/>
      <c r="MKJ17" s="170"/>
      <c r="MKK17" s="171"/>
      <c r="MKL17" s="172"/>
      <c r="MKM17" s="173"/>
      <c r="MKN17" s="171"/>
      <c r="MKO17" s="174"/>
      <c r="MKP17" s="174"/>
      <c r="MKQ17" s="171"/>
      <c r="MKR17" s="175"/>
      <c r="MKS17" s="176"/>
      <c r="MKT17" s="171"/>
      <c r="MKU17" s="177"/>
      <c r="MKV17" s="178"/>
      <c r="MKW17" s="179"/>
      <c r="MKX17" s="170"/>
      <c r="MKY17" s="171"/>
      <c r="MKZ17" s="172"/>
      <c r="MLA17" s="173"/>
      <c r="MLB17" s="171"/>
      <c r="MLC17" s="174"/>
      <c r="MLD17" s="174"/>
      <c r="MLE17" s="171"/>
      <c r="MLF17" s="175"/>
      <c r="MLG17" s="176"/>
      <c r="MLH17" s="171"/>
      <c r="MLI17" s="177"/>
      <c r="MLJ17" s="178"/>
      <c r="MLK17" s="179"/>
      <c r="MLL17" s="170"/>
      <c r="MLM17" s="171"/>
      <c r="MLN17" s="172"/>
      <c r="MLO17" s="173"/>
      <c r="MLP17" s="171"/>
      <c r="MLQ17" s="174"/>
      <c r="MLR17" s="174"/>
      <c r="MLS17" s="171"/>
      <c r="MLT17" s="175"/>
      <c r="MLU17" s="176"/>
      <c r="MLV17" s="171"/>
      <c r="MLW17" s="177"/>
      <c r="MLX17" s="178"/>
      <c r="MLY17" s="179"/>
      <c r="MLZ17" s="170"/>
      <c r="MMA17" s="171"/>
      <c r="MMB17" s="172"/>
      <c r="MMC17" s="173"/>
      <c r="MMD17" s="171"/>
      <c r="MME17" s="174"/>
      <c r="MMF17" s="174"/>
      <c r="MMG17" s="171"/>
      <c r="MMH17" s="175"/>
      <c r="MMI17" s="176"/>
      <c r="MMJ17" s="171"/>
      <c r="MMK17" s="177"/>
      <c r="MML17" s="178"/>
      <c r="MMM17" s="179"/>
      <c r="MMN17" s="170"/>
      <c r="MMO17" s="171"/>
      <c r="MMP17" s="172"/>
      <c r="MMQ17" s="173"/>
      <c r="MMR17" s="171"/>
      <c r="MMS17" s="174"/>
      <c r="MMT17" s="174"/>
      <c r="MMU17" s="171"/>
      <c r="MMV17" s="175"/>
      <c r="MMW17" s="176"/>
      <c r="MMX17" s="171"/>
      <c r="MMY17" s="177"/>
      <c r="MMZ17" s="178"/>
      <c r="MNA17" s="179"/>
      <c r="MNB17" s="170"/>
      <c r="MNC17" s="171"/>
      <c r="MND17" s="172"/>
      <c r="MNE17" s="173"/>
      <c r="MNF17" s="171"/>
      <c r="MNG17" s="174"/>
      <c r="MNH17" s="174"/>
      <c r="MNI17" s="171"/>
      <c r="MNJ17" s="175"/>
      <c r="MNK17" s="176"/>
      <c r="MNL17" s="171"/>
      <c r="MNM17" s="177"/>
      <c r="MNN17" s="178"/>
      <c r="MNO17" s="179"/>
      <c r="MNP17" s="170"/>
      <c r="MNQ17" s="171"/>
      <c r="MNR17" s="172"/>
      <c r="MNS17" s="173"/>
      <c r="MNT17" s="171"/>
      <c r="MNU17" s="174"/>
      <c r="MNV17" s="174"/>
      <c r="MNW17" s="171"/>
      <c r="MNX17" s="175"/>
      <c r="MNY17" s="176"/>
      <c r="MNZ17" s="171"/>
      <c r="MOA17" s="177"/>
      <c r="MOB17" s="178"/>
      <c r="MOC17" s="179"/>
      <c r="MOD17" s="170"/>
      <c r="MOE17" s="171"/>
      <c r="MOF17" s="172"/>
      <c r="MOG17" s="173"/>
      <c r="MOH17" s="171"/>
      <c r="MOI17" s="174"/>
      <c r="MOJ17" s="174"/>
      <c r="MOK17" s="171"/>
      <c r="MOL17" s="175"/>
      <c r="MOM17" s="176"/>
      <c r="MON17" s="171"/>
      <c r="MOO17" s="177"/>
      <c r="MOP17" s="178"/>
      <c r="MOQ17" s="179"/>
      <c r="MOR17" s="170"/>
      <c r="MOS17" s="171"/>
      <c r="MOT17" s="172"/>
      <c r="MOU17" s="173"/>
      <c r="MOV17" s="171"/>
      <c r="MOW17" s="174"/>
      <c r="MOX17" s="174"/>
      <c r="MOY17" s="171"/>
      <c r="MOZ17" s="175"/>
      <c r="MPA17" s="176"/>
      <c r="MPB17" s="171"/>
      <c r="MPC17" s="177"/>
      <c r="MPD17" s="178"/>
      <c r="MPE17" s="179"/>
      <c r="MPF17" s="170"/>
      <c r="MPG17" s="171"/>
      <c r="MPH17" s="172"/>
      <c r="MPI17" s="173"/>
      <c r="MPJ17" s="171"/>
      <c r="MPK17" s="174"/>
      <c r="MPL17" s="174"/>
      <c r="MPM17" s="171"/>
      <c r="MPN17" s="175"/>
      <c r="MPO17" s="176"/>
      <c r="MPP17" s="171"/>
      <c r="MPQ17" s="177"/>
      <c r="MPR17" s="178"/>
      <c r="MPS17" s="179"/>
      <c r="MPT17" s="170"/>
      <c r="MPU17" s="171"/>
      <c r="MPV17" s="172"/>
      <c r="MPW17" s="173"/>
      <c r="MPX17" s="171"/>
      <c r="MPY17" s="174"/>
      <c r="MPZ17" s="174"/>
      <c r="MQA17" s="171"/>
      <c r="MQB17" s="175"/>
      <c r="MQC17" s="176"/>
      <c r="MQD17" s="171"/>
      <c r="MQE17" s="177"/>
      <c r="MQF17" s="178"/>
      <c r="MQG17" s="179"/>
      <c r="MQH17" s="170"/>
      <c r="MQI17" s="171"/>
      <c r="MQJ17" s="172"/>
      <c r="MQK17" s="173"/>
      <c r="MQL17" s="171"/>
      <c r="MQM17" s="174"/>
      <c r="MQN17" s="174"/>
      <c r="MQO17" s="171"/>
      <c r="MQP17" s="175"/>
      <c r="MQQ17" s="176"/>
      <c r="MQR17" s="171"/>
      <c r="MQS17" s="177"/>
      <c r="MQT17" s="178"/>
      <c r="MQU17" s="179"/>
      <c r="MQV17" s="170"/>
      <c r="MQW17" s="171"/>
      <c r="MQX17" s="172"/>
      <c r="MQY17" s="173"/>
      <c r="MQZ17" s="171"/>
      <c r="MRA17" s="174"/>
      <c r="MRB17" s="174"/>
      <c r="MRC17" s="171"/>
      <c r="MRD17" s="175"/>
      <c r="MRE17" s="176"/>
      <c r="MRF17" s="171"/>
      <c r="MRG17" s="177"/>
      <c r="MRH17" s="178"/>
      <c r="MRI17" s="179"/>
      <c r="MRJ17" s="170"/>
      <c r="MRK17" s="171"/>
      <c r="MRL17" s="172"/>
      <c r="MRM17" s="173"/>
      <c r="MRN17" s="171"/>
      <c r="MRO17" s="174"/>
      <c r="MRP17" s="174"/>
      <c r="MRQ17" s="171"/>
      <c r="MRR17" s="175"/>
      <c r="MRS17" s="176"/>
      <c r="MRT17" s="171"/>
      <c r="MRU17" s="177"/>
      <c r="MRV17" s="178"/>
      <c r="MRW17" s="179"/>
      <c r="MRX17" s="170"/>
      <c r="MRY17" s="171"/>
      <c r="MRZ17" s="172"/>
      <c r="MSA17" s="173"/>
      <c r="MSB17" s="171"/>
      <c r="MSC17" s="174"/>
      <c r="MSD17" s="174"/>
      <c r="MSE17" s="171"/>
      <c r="MSF17" s="175"/>
      <c r="MSG17" s="176"/>
      <c r="MSH17" s="171"/>
      <c r="MSI17" s="177"/>
      <c r="MSJ17" s="178"/>
      <c r="MSK17" s="179"/>
      <c r="MSL17" s="170"/>
      <c r="MSM17" s="171"/>
      <c r="MSN17" s="172"/>
      <c r="MSO17" s="173"/>
      <c r="MSP17" s="171"/>
      <c r="MSQ17" s="174"/>
      <c r="MSR17" s="174"/>
      <c r="MSS17" s="171"/>
      <c r="MST17" s="175"/>
      <c r="MSU17" s="176"/>
      <c r="MSV17" s="171"/>
      <c r="MSW17" s="177"/>
      <c r="MSX17" s="178"/>
      <c r="MSY17" s="179"/>
      <c r="MSZ17" s="170"/>
      <c r="MTA17" s="171"/>
      <c r="MTB17" s="172"/>
      <c r="MTC17" s="173"/>
      <c r="MTD17" s="171"/>
      <c r="MTE17" s="174"/>
      <c r="MTF17" s="174"/>
      <c r="MTG17" s="171"/>
      <c r="MTH17" s="175"/>
      <c r="MTI17" s="176"/>
      <c r="MTJ17" s="171"/>
      <c r="MTK17" s="177"/>
      <c r="MTL17" s="178"/>
      <c r="MTM17" s="179"/>
      <c r="MTN17" s="170"/>
      <c r="MTO17" s="171"/>
      <c r="MTP17" s="172"/>
      <c r="MTQ17" s="173"/>
      <c r="MTR17" s="171"/>
      <c r="MTS17" s="174"/>
      <c r="MTT17" s="174"/>
      <c r="MTU17" s="171"/>
      <c r="MTV17" s="175"/>
      <c r="MTW17" s="176"/>
      <c r="MTX17" s="171"/>
      <c r="MTY17" s="177"/>
      <c r="MTZ17" s="178"/>
      <c r="MUA17" s="179"/>
      <c r="MUB17" s="170"/>
      <c r="MUC17" s="171"/>
      <c r="MUD17" s="172"/>
      <c r="MUE17" s="173"/>
      <c r="MUF17" s="171"/>
      <c r="MUG17" s="174"/>
      <c r="MUH17" s="174"/>
      <c r="MUI17" s="171"/>
      <c r="MUJ17" s="175"/>
      <c r="MUK17" s="176"/>
      <c r="MUL17" s="171"/>
      <c r="MUM17" s="177"/>
      <c r="MUN17" s="178"/>
      <c r="MUO17" s="179"/>
      <c r="MUP17" s="170"/>
      <c r="MUQ17" s="171"/>
      <c r="MUR17" s="172"/>
      <c r="MUS17" s="173"/>
      <c r="MUT17" s="171"/>
      <c r="MUU17" s="174"/>
      <c r="MUV17" s="174"/>
      <c r="MUW17" s="171"/>
      <c r="MUX17" s="175"/>
      <c r="MUY17" s="176"/>
      <c r="MUZ17" s="171"/>
      <c r="MVA17" s="177"/>
      <c r="MVB17" s="178"/>
      <c r="MVC17" s="179"/>
      <c r="MVD17" s="170"/>
      <c r="MVE17" s="171"/>
      <c r="MVF17" s="172"/>
      <c r="MVG17" s="173"/>
      <c r="MVH17" s="171"/>
      <c r="MVI17" s="174"/>
      <c r="MVJ17" s="174"/>
      <c r="MVK17" s="171"/>
      <c r="MVL17" s="175"/>
      <c r="MVM17" s="176"/>
      <c r="MVN17" s="171"/>
      <c r="MVO17" s="177"/>
      <c r="MVP17" s="178"/>
      <c r="MVQ17" s="179"/>
      <c r="MVR17" s="170"/>
      <c r="MVS17" s="171"/>
      <c r="MVT17" s="172"/>
      <c r="MVU17" s="173"/>
      <c r="MVV17" s="171"/>
      <c r="MVW17" s="174"/>
      <c r="MVX17" s="174"/>
      <c r="MVY17" s="171"/>
      <c r="MVZ17" s="175"/>
      <c r="MWA17" s="176"/>
      <c r="MWB17" s="171"/>
      <c r="MWC17" s="177"/>
      <c r="MWD17" s="178"/>
      <c r="MWE17" s="179"/>
      <c r="MWF17" s="170"/>
      <c r="MWG17" s="171"/>
      <c r="MWH17" s="172"/>
      <c r="MWI17" s="173"/>
      <c r="MWJ17" s="171"/>
      <c r="MWK17" s="174"/>
      <c r="MWL17" s="174"/>
      <c r="MWM17" s="171"/>
      <c r="MWN17" s="175"/>
      <c r="MWO17" s="176"/>
      <c r="MWP17" s="171"/>
      <c r="MWQ17" s="177"/>
      <c r="MWR17" s="178"/>
      <c r="MWS17" s="179"/>
      <c r="MWT17" s="170"/>
      <c r="MWU17" s="171"/>
      <c r="MWV17" s="172"/>
      <c r="MWW17" s="173"/>
      <c r="MWX17" s="171"/>
      <c r="MWY17" s="174"/>
      <c r="MWZ17" s="174"/>
      <c r="MXA17" s="171"/>
      <c r="MXB17" s="175"/>
      <c r="MXC17" s="176"/>
      <c r="MXD17" s="171"/>
      <c r="MXE17" s="177"/>
      <c r="MXF17" s="178"/>
      <c r="MXG17" s="179"/>
      <c r="MXH17" s="170"/>
      <c r="MXI17" s="171"/>
      <c r="MXJ17" s="172"/>
      <c r="MXK17" s="173"/>
      <c r="MXL17" s="171"/>
      <c r="MXM17" s="174"/>
      <c r="MXN17" s="174"/>
      <c r="MXO17" s="171"/>
      <c r="MXP17" s="175"/>
      <c r="MXQ17" s="176"/>
      <c r="MXR17" s="171"/>
      <c r="MXS17" s="177"/>
      <c r="MXT17" s="178"/>
      <c r="MXU17" s="179"/>
      <c r="MXV17" s="170"/>
      <c r="MXW17" s="171"/>
      <c r="MXX17" s="172"/>
      <c r="MXY17" s="173"/>
      <c r="MXZ17" s="171"/>
      <c r="MYA17" s="174"/>
      <c r="MYB17" s="174"/>
      <c r="MYC17" s="171"/>
      <c r="MYD17" s="175"/>
      <c r="MYE17" s="176"/>
      <c r="MYF17" s="171"/>
      <c r="MYG17" s="177"/>
      <c r="MYH17" s="178"/>
      <c r="MYI17" s="179"/>
      <c r="MYJ17" s="170"/>
      <c r="MYK17" s="171"/>
      <c r="MYL17" s="172"/>
      <c r="MYM17" s="173"/>
      <c r="MYN17" s="171"/>
      <c r="MYO17" s="174"/>
      <c r="MYP17" s="174"/>
      <c r="MYQ17" s="171"/>
      <c r="MYR17" s="175"/>
      <c r="MYS17" s="176"/>
      <c r="MYT17" s="171"/>
      <c r="MYU17" s="177"/>
      <c r="MYV17" s="178"/>
      <c r="MYW17" s="179"/>
      <c r="MYX17" s="170"/>
      <c r="MYY17" s="171"/>
      <c r="MYZ17" s="172"/>
      <c r="MZA17" s="173"/>
      <c r="MZB17" s="171"/>
      <c r="MZC17" s="174"/>
      <c r="MZD17" s="174"/>
      <c r="MZE17" s="171"/>
      <c r="MZF17" s="175"/>
      <c r="MZG17" s="176"/>
      <c r="MZH17" s="171"/>
      <c r="MZI17" s="177"/>
      <c r="MZJ17" s="178"/>
      <c r="MZK17" s="179"/>
      <c r="MZL17" s="170"/>
      <c r="MZM17" s="171"/>
      <c r="MZN17" s="172"/>
      <c r="MZO17" s="173"/>
      <c r="MZP17" s="171"/>
      <c r="MZQ17" s="174"/>
      <c r="MZR17" s="174"/>
      <c r="MZS17" s="171"/>
      <c r="MZT17" s="175"/>
      <c r="MZU17" s="176"/>
      <c r="MZV17" s="171"/>
      <c r="MZW17" s="177"/>
      <c r="MZX17" s="178"/>
      <c r="MZY17" s="179"/>
      <c r="MZZ17" s="170"/>
      <c r="NAA17" s="171"/>
      <c r="NAB17" s="172"/>
      <c r="NAC17" s="173"/>
      <c r="NAD17" s="171"/>
      <c r="NAE17" s="174"/>
      <c r="NAF17" s="174"/>
      <c r="NAG17" s="171"/>
      <c r="NAH17" s="175"/>
      <c r="NAI17" s="176"/>
      <c r="NAJ17" s="171"/>
      <c r="NAK17" s="177"/>
      <c r="NAL17" s="178"/>
      <c r="NAM17" s="179"/>
      <c r="NAN17" s="170"/>
      <c r="NAO17" s="171"/>
      <c r="NAP17" s="172"/>
      <c r="NAQ17" s="173"/>
      <c r="NAR17" s="171"/>
      <c r="NAS17" s="174"/>
      <c r="NAT17" s="174"/>
      <c r="NAU17" s="171"/>
      <c r="NAV17" s="175"/>
      <c r="NAW17" s="176"/>
      <c r="NAX17" s="171"/>
      <c r="NAY17" s="177"/>
      <c r="NAZ17" s="178"/>
      <c r="NBA17" s="179"/>
      <c r="NBB17" s="170"/>
      <c r="NBC17" s="171"/>
      <c r="NBD17" s="172"/>
      <c r="NBE17" s="173"/>
      <c r="NBF17" s="171"/>
      <c r="NBG17" s="174"/>
      <c r="NBH17" s="174"/>
      <c r="NBI17" s="171"/>
      <c r="NBJ17" s="175"/>
      <c r="NBK17" s="176"/>
      <c r="NBL17" s="171"/>
      <c r="NBM17" s="177"/>
      <c r="NBN17" s="178"/>
      <c r="NBO17" s="179"/>
      <c r="NBP17" s="170"/>
      <c r="NBQ17" s="171"/>
      <c r="NBR17" s="172"/>
      <c r="NBS17" s="173"/>
      <c r="NBT17" s="171"/>
      <c r="NBU17" s="174"/>
      <c r="NBV17" s="174"/>
      <c r="NBW17" s="171"/>
      <c r="NBX17" s="175"/>
      <c r="NBY17" s="176"/>
      <c r="NBZ17" s="171"/>
      <c r="NCA17" s="177"/>
      <c r="NCB17" s="178"/>
      <c r="NCC17" s="179"/>
      <c r="NCD17" s="170"/>
      <c r="NCE17" s="171"/>
      <c r="NCF17" s="172"/>
      <c r="NCG17" s="173"/>
      <c r="NCH17" s="171"/>
      <c r="NCI17" s="174"/>
      <c r="NCJ17" s="174"/>
      <c r="NCK17" s="171"/>
      <c r="NCL17" s="175"/>
      <c r="NCM17" s="176"/>
      <c r="NCN17" s="171"/>
      <c r="NCO17" s="177"/>
      <c r="NCP17" s="178"/>
      <c r="NCQ17" s="179"/>
      <c r="NCR17" s="170"/>
      <c r="NCS17" s="171"/>
      <c r="NCT17" s="172"/>
      <c r="NCU17" s="173"/>
      <c r="NCV17" s="171"/>
      <c r="NCW17" s="174"/>
      <c r="NCX17" s="174"/>
      <c r="NCY17" s="171"/>
      <c r="NCZ17" s="175"/>
      <c r="NDA17" s="176"/>
      <c r="NDB17" s="171"/>
      <c r="NDC17" s="177"/>
      <c r="NDD17" s="178"/>
      <c r="NDE17" s="179"/>
      <c r="NDF17" s="170"/>
      <c r="NDG17" s="171"/>
      <c r="NDH17" s="172"/>
      <c r="NDI17" s="173"/>
      <c r="NDJ17" s="171"/>
      <c r="NDK17" s="174"/>
      <c r="NDL17" s="174"/>
      <c r="NDM17" s="171"/>
      <c r="NDN17" s="175"/>
      <c r="NDO17" s="176"/>
      <c r="NDP17" s="171"/>
      <c r="NDQ17" s="177"/>
      <c r="NDR17" s="178"/>
      <c r="NDS17" s="179"/>
      <c r="NDT17" s="170"/>
      <c r="NDU17" s="171"/>
      <c r="NDV17" s="172"/>
      <c r="NDW17" s="173"/>
      <c r="NDX17" s="171"/>
      <c r="NDY17" s="174"/>
      <c r="NDZ17" s="174"/>
      <c r="NEA17" s="171"/>
      <c r="NEB17" s="175"/>
      <c r="NEC17" s="176"/>
      <c r="NED17" s="171"/>
      <c r="NEE17" s="177"/>
      <c r="NEF17" s="178"/>
      <c r="NEG17" s="179"/>
      <c r="NEH17" s="170"/>
      <c r="NEI17" s="171"/>
      <c r="NEJ17" s="172"/>
      <c r="NEK17" s="173"/>
      <c r="NEL17" s="171"/>
      <c r="NEM17" s="174"/>
      <c r="NEN17" s="174"/>
      <c r="NEO17" s="171"/>
      <c r="NEP17" s="175"/>
      <c r="NEQ17" s="176"/>
      <c r="NER17" s="171"/>
      <c r="NES17" s="177"/>
      <c r="NET17" s="178"/>
      <c r="NEU17" s="179"/>
      <c r="NEV17" s="170"/>
      <c r="NEW17" s="171"/>
      <c r="NEX17" s="172"/>
      <c r="NEY17" s="173"/>
      <c r="NEZ17" s="171"/>
      <c r="NFA17" s="174"/>
      <c r="NFB17" s="174"/>
      <c r="NFC17" s="171"/>
      <c r="NFD17" s="175"/>
      <c r="NFE17" s="176"/>
      <c r="NFF17" s="171"/>
      <c r="NFG17" s="177"/>
      <c r="NFH17" s="178"/>
      <c r="NFI17" s="179"/>
      <c r="NFJ17" s="170"/>
      <c r="NFK17" s="171"/>
      <c r="NFL17" s="172"/>
      <c r="NFM17" s="173"/>
      <c r="NFN17" s="171"/>
      <c r="NFO17" s="174"/>
      <c r="NFP17" s="174"/>
      <c r="NFQ17" s="171"/>
      <c r="NFR17" s="175"/>
      <c r="NFS17" s="176"/>
      <c r="NFT17" s="171"/>
      <c r="NFU17" s="177"/>
      <c r="NFV17" s="178"/>
      <c r="NFW17" s="179"/>
      <c r="NFX17" s="170"/>
      <c r="NFY17" s="171"/>
      <c r="NFZ17" s="172"/>
      <c r="NGA17" s="173"/>
      <c r="NGB17" s="171"/>
      <c r="NGC17" s="174"/>
      <c r="NGD17" s="174"/>
      <c r="NGE17" s="171"/>
      <c r="NGF17" s="175"/>
      <c r="NGG17" s="176"/>
      <c r="NGH17" s="171"/>
      <c r="NGI17" s="177"/>
      <c r="NGJ17" s="178"/>
      <c r="NGK17" s="179"/>
      <c r="NGL17" s="170"/>
      <c r="NGM17" s="171"/>
      <c r="NGN17" s="172"/>
      <c r="NGO17" s="173"/>
      <c r="NGP17" s="171"/>
      <c r="NGQ17" s="174"/>
      <c r="NGR17" s="174"/>
      <c r="NGS17" s="171"/>
      <c r="NGT17" s="175"/>
      <c r="NGU17" s="176"/>
      <c r="NGV17" s="171"/>
      <c r="NGW17" s="177"/>
      <c r="NGX17" s="178"/>
      <c r="NGY17" s="179"/>
      <c r="NGZ17" s="170"/>
      <c r="NHA17" s="171"/>
      <c r="NHB17" s="172"/>
      <c r="NHC17" s="173"/>
      <c r="NHD17" s="171"/>
      <c r="NHE17" s="174"/>
      <c r="NHF17" s="174"/>
      <c r="NHG17" s="171"/>
      <c r="NHH17" s="175"/>
      <c r="NHI17" s="176"/>
      <c r="NHJ17" s="171"/>
      <c r="NHK17" s="177"/>
      <c r="NHL17" s="178"/>
      <c r="NHM17" s="179"/>
      <c r="NHN17" s="170"/>
      <c r="NHO17" s="171"/>
      <c r="NHP17" s="172"/>
      <c r="NHQ17" s="173"/>
      <c r="NHR17" s="171"/>
      <c r="NHS17" s="174"/>
      <c r="NHT17" s="174"/>
      <c r="NHU17" s="171"/>
      <c r="NHV17" s="175"/>
      <c r="NHW17" s="176"/>
      <c r="NHX17" s="171"/>
      <c r="NHY17" s="177"/>
      <c r="NHZ17" s="178"/>
      <c r="NIA17" s="179"/>
      <c r="NIB17" s="170"/>
      <c r="NIC17" s="171"/>
      <c r="NID17" s="172"/>
      <c r="NIE17" s="173"/>
      <c r="NIF17" s="171"/>
      <c r="NIG17" s="174"/>
      <c r="NIH17" s="174"/>
      <c r="NII17" s="171"/>
      <c r="NIJ17" s="175"/>
      <c r="NIK17" s="176"/>
      <c r="NIL17" s="171"/>
      <c r="NIM17" s="177"/>
      <c r="NIN17" s="178"/>
      <c r="NIO17" s="179"/>
      <c r="NIP17" s="170"/>
      <c r="NIQ17" s="171"/>
      <c r="NIR17" s="172"/>
      <c r="NIS17" s="173"/>
      <c r="NIT17" s="171"/>
      <c r="NIU17" s="174"/>
      <c r="NIV17" s="174"/>
      <c r="NIW17" s="171"/>
      <c r="NIX17" s="175"/>
      <c r="NIY17" s="176"/>
      <c r="NIZ17" s="171"/>
      <c r="NJA17" s="177"/>
      <c r="NJB17" s="178"/>
      <c r="NJC17" s="179"/>
      <c r="NJD17" s="170"/>
      <c r="NJE17" s="171"/>
      <c r="NJF17" s="172"/>
      <c r="NJG17" s="173"/>
      <c r="NJH17" s="171"/>
      <c r="NJI17" s="174"/>
      <c r="NJJ17" s="174"/>
      <c r="NJK17" s="171"/>
      <c r="NJL17" s="175"/>
      <c r="NJM17" s="176"/>
      <c r="NJN17" s="171"/>
      <c r="NJO17" s="177"/>
      <c r="NJP17" s="178"/>
      <c r="NJQ17" s="179"/>
      <c r="NJR17" s="170"/>
      <c r="NJS17" s="171"/>
      <c r="NJT17" s="172"/>
      <c r="NJU17" s="173"/>
      <c r="NJV17" s="171"/>
      <c r="NJW17" s="174"/>
      <c r="NJX17" s="174"/>
      <c r="NJY17" s="171"/>
      <c r="NJZ17" s="175"/>
      <c r="NKA17" s="176"/>
      <c r="NKB17" s="171"/>
      <c r="NKC17" s="177"/>
      <c r="NKD17" s="178"/>
      <c r="NKE17" s="179"/>
      <c r="NKF17" s="170"/>
      <c r="NKG17" s="171"/>
      <c r="NKH17" s="172"/>
      <c r="NKI17" s="173"/>
      <c r="NKJ17" s="171"/>
      <c r="NKK17" s="174"/>
      <c r="NKL17" s="174"/>
      <c r="NKM17" s="171"/>
      <c r="NKN17" s="175"/>
      <c r="NKO17" s="176"/>
      <c r="NKP17" s="171"/>
      <c r="NKQ17" s="177"/>
      <c r="NKR17" s="178"/>
      <c r="NKS17" s="179"/>
      <c r="NKT17" s="170"/>
      <c r="NKU17" s="171"/>
      <c r="NKV17" s="172"/>
      <c r="NKW17" s="173"/>
      <c r="NKX17" s="171"/>
      <c r="NKY17" s="174"/>
      <c r="NKZ17" s="174"/>
      <c r="NLA17" s="171"/>
      <c r="NLB17" s="175"/>
      <c r="NLC17" s="176"/>
      <c r="NLD17" s="171"/>
      <c r="NLE17" s="177"/>
      <c r="NLF17" s="178"/>
      <c r="NLG17" s="179"/>
      <c r="NLH17" s="170"/>
      <c r="NLI17" s="171"/>
      <c r="NLJ17" s="172"/>
      <c r="NLK17" s="173"/>
      <c r="NLL17" s="171"/>
      <c r="NLM17" s="174"/>
      <c r="NLN17" s="174"/>
      <c r="NLO17" s="171"/>
      <c r="NLP17" s="175"/>
      <c r="NLQ17" s="176"/>
      <c r="NLR17" s="171"/>
      <c r="NLS17" s="177"/>
      <c r="NLT17" s="178"/>
      <c r="NLU17" s="179"/>
      <c r="NLV17" s="170"/>
      <c r="NLW17" s="171"/>
      <c r="NLX17" s="172"/>
      <c r="NLY17" s="173"/>
      <c r="NLZ17" s="171"/>
      <c r="NMA17" s="174"/>
      <c r="NMB17" s="174"/>
      <c r="NMC17" s="171"/>
      <c r="NMD17" s="175"/>
      <c r="NME17" s="176"/>
      <c r="NMF17" s="171"/>
      <c r="NMG17" s="177"/>
      <c r="NMH17" s="178"/>
      <c r="NMI17" s="179"/>
      <c r="NMJ17" s="170"/>
      <c r="NMK17" s="171"/>
      <c r="NML17" s="172"/>
      <c r="NMM17" s="173"/>
      <c r="NMN17" s="171"/>
      <c r="NMO17" s="174"/>
      <c r="NMP17" s="174"/>
      <c r="NMQ17" s="171"/>
      <c r="NMR17" s="175"/>
      <c r="NMS17" s="176"/>
      <c r="NMT17" s="171"/>
      <c r="NMU17" s="177"/>
      <c r="NMV17" s="178"/>
      <c r="NMW17" s="179"/>
      <c r="NMX17" s="170"/>
      <c r="NMY17" s="171"/>
      <c r="NMZ17" s="172"/>
      <c r="NNA17" s="173"/>
      <c r="NNB17" s="171"/>
      <c r="NNC17" s="174"/>
      <c r="NND17" s="174"/>
      <c r="NNE17" s="171"/>
      <c r="NNF17" s="175"/>
      <c r="NNG17" s="176"/>
      <c r="NNH17" s="171"/>
      <c r="NNI17" s="177"/>
      <c r="NNJ17" s="178"/>
      <c r="NNK17" s="179"/>
      <c r="NNL17" s="170"/>
      <c r="NNM17" s="171"/>
      <c r="NNN17" s="172"/>
      <c r="NNO17" s="173"/>
      <c r="NNP17" s="171"/>
      <c r="NNQ17" s="174"/>
      <c r="NNR17" s="174"/>
      <c r="NNS17" s="171"/>
      <c r="NNT17" s="175"/>
      <c r="NNU17" s="176"/>
      <c r="NNV17" s="171"/>
      <c r="NNW17" s="177"/>
      <c r="NNX17" s="178"/>
      <c r="NNY17" s="179"/>
      <c r="NNZ17" s="170"/>
      <c r="NOA17" s="171"/>
      <c r="NOB17" s="172"/>
      <c r="NOC17" s="173"/>
      <c r="NOD17" s="171"/>
      <c r="NOE17" s="174"/>
      <c r="NOF17" s="174"/>
      <c r="NOG17" s="171"/>
      <c r="NOH17" s="175"/>
      <c r="NOI17" s="176"/>
      <c r="NOJ17" s="171"/>
      <c r="NOK17" s="177"/>
      <c r="NOL17" s="178"/>
      <c r="NOM17" s="179"/>
      <c r="NON17" s="170"/>
      <c r="NOO17" s="171"/>
      <c r="NOP17" s="172"/>
      <c r="NOQ17" s="173"/>
      <c r="NOR17" s="171"/>
      <c r="NOS17" s="174"/>
      <c r="NOT17" s="174"/>
      <c r="NOU17" s="171"/>
      <c r="NOV17" s="175"/>
      <c r="NOW17" s="176"/>
      <c r="NOX17" s="171"/>
      <c r="NOY17" s="177"/>
      <c r="NOZ17" s="178"/>
      <c r="NPA17" s="179"/>
      <c r="NPB17" s="170"/>
      <c r="NPC17" s="171"/>
      <c r="NPD17" s="172"/>
      <c r="NPE17" s="173"/>
      <c r="NPF17" s="171"/>
      <c r="NPG17" s="174"/>
      <c r="NPH17" s="174"/>
      <c r="NPI17" s="171"/>
      <c r="NPJ17" s="175"/>
      <c r="NPK17" s="176"/>
      <c r="NPL17" s="171"/>
      <c r="NPM17" s="177"/>
      <c r="NPN17" s="178"/>
      <c r="NPO17" s="179"/>
      <c r="NPP17" s="170"/>
      <c r="NPQ17" s="171"/>
      <c r="NPR17" s="172"/>
      <c r="NPS17" s="173"/>
      <c r="NPT17" s="171"/>
      <c r="NPU17" s="174"/>
      <c r="NPV17" s="174"/>
      <c r="NPW17" s="171"/>
      <c r="NPX17" s="175"/>
      <c r="NPY17" s="176"/>
      <c r="NPZ17" s="171"/>
      <c r="NQA17" s="177"/>
      <c r="NQB17" s="178"/>
      <c r="NQC17" s="179"/>
      <c r="NQD17" s="170"/>
      <c r="NQE17" s="171"/>
      <c r="NQF17" s="172"/>
      <c r="NQG17" s="173"/>
      <c r="NQH17" s="171"/>
      <c r="NQI17" s="174"/>
      <c r="NQJ17" s="174"/>
      <c r="NQK17" s="171"/>
      <c r="NQL17" s="175"/>
      <c r="NQM17" s="176"/>
      <c r="NQN17" s="171"/>
      <c r="NQO17" s="177"/>
      <c r="NQP17" s="178"/>
      <c r="NQQ17" s="179"/>
      <c r="NQR17" s="170"/>
      <c r="NQS17" s="171"/>
      <c r="NQT17" s="172"/>
      <c r="NQU17" s="173"/>
      <c r="NQV17" s="171"/>
      <c r="NQW17" s="174"/>
      <c r="NQX17" s="174"/>
      <c r="NQY17" s="171"/>
      <c r="NQZ17" s="175"/>
      <c r="NRA17" s="176"/>
      <c r="NRB17" s="171"/>
      <c r="NRC17" s="177"/>
      <c r="NRD17" s="178"/>
      <c r="NRE17" s="179"/>
      <c r="NRF17" s="170"/>
      <c r="NRG17" s="171"/>
      <c r="NRH17" s="172"/>
      <c r="NRI17" s="173"/>
      <c r="NRJ17" s="171"/>
      <c r="NRK17" s="174"/>
      <c r="NRL17" s="174"/>
      <c r="NRM17" s="171"/>
      <c r="NRN17" s="175"/>
      <c r="NRO17" s="176"/>
      <c r="NRP17" s="171"/>
      <c r="NRQ17" s="177"/>
      <c r="NRR17" s="178"/>
      <c r="NRS17" s="179"/>
      <c r="NRT17" s="170"/>
      <c r="NRU17" s="171"/>
      <c r="NRV17" s="172"/>
      <c r="NRW17" s="173"/>
      <c r="NRX17" s="171"/>
      <c r="NRY17" s="174"/>
      <c r="NRZ17" s="174"/>
      <c r="NSA17" s="171"/>
      <c r="NSB17" s="175"/>
      <c r="NSC17" s="176"/>
      <c r="NSD17" s="171"/>
      <c r="NSE17" s="177"/>
      <c r="NSF17" s="178"/>
      <c r="NSG17" s="179"/>
      <c r="NSH17" s="170"/>
      <c r="NSI17" s="171"/>
      <c r="NSJ17" s="172"/>
      <c r="NSK17" s="173"/>
      <c r="NSL17" s="171"/>
      <c r="NSM17" s="174"/>
      <c r="NSN17" s="174"/>
      <c r="NSO17" s="171"/>
      <c r="NSP17" s="175"/>
      <c r="NSQ17" s="176"/>
      <c r="NSR17" s="171"/>
      <c r="NSS17" s="177"/>
      <c r="NST17" s="178"/>
      <c r="NSU17" s="179"/>
      <c r="NSV17" s="170"/>
      <c r="NSW17" s="171"/>
      <c r="NSX17" s="172"/>
      <c r="NSY17" s="173"/>
      <c r="NSZ17" s="171"/>
      <c r="NTA17" s="174"/>
      <c r="NTB17" s="174"/>
      <c r="NTC17" s="171"/>
      <c r="NTD17" s="175"/>
      <c r="NTE17" s="176"/>
      <c r="NTF17" s="171"/>
      <c r="NTG17" s="177"/>
      <c r="NTH17" s="178"/>
      <c r="NTI17" s="179"/>
      <c r="NTJ17" s="170"/>
      <c r="NTK17" s="171"/>
      <c r="NTL17" s="172"/>
      <c r="NTM17" s="173"/>
      <c r="NTN17" s="171"/>
      <c r="NTO17" s="174"/>
      <c r="NTP17" s="174"/>
      <c r="NTQ17" s="171"/>
      <c r="NTR17" s="175"/>
      <c r="NTS17" s="176"/>
      <c r="NTT17" s="171"/>
      <c r="NTU17" s="177"/>
      <c r="NTV17" s="178"/>
      <c r="NTW17" s="179"/>
      <c r="NTX17" s="170"/>
      <c r="NTY17" s="171"/>
      <c r="NTZ17" s="172"/>
      <c r="NUA17" s="173"/>
      <c r="NUB17" s="171"/>
      <c r="NUC17" s="174"/>
      <c r="NUD17" s="174"/>
      <c r="NUE17" s="171"/>
      <c r="NUF17" s="175"/>
      <c r="NUG17" s="176"/>
      <c r="NUH17" s="171"/>
      <c r="NUI17" s="177"/>
      <c r="NUJ17" s="178"/>
      <c r="NUK17" s="179"/>
      <c r="NUL17" s="170"/>
      <c r="NUM17" s="171"/>
      <c r="NUN17" s="172"/>
      <c r="NUO17" s="173"/>
      <c r="NUP17" s="171"/>
      <c r="NUQ17" s="174"/>
      <c r="NUR17" s="174"/>
      <c r="NUS17" s="171"/>
      <c r="NUT17" s="175"/>
      <c r="NUU17" s="176"/>
      <c r="NUV17" s="171"/>
      <c r="NUW17" s="177"/>
      <c r="NUX17" s="178"/>
      <c r="NUY17" s="179"/>
      <c r="NUZ17" s="170"/>
      <c r="NVA17" s="171"/>
      <c r="NVB17" s="172"/>
      <c r="NVC17" s="173"/>
      <c r="NVD17" s="171"/>
      <c r="NVE17" s="174"/>
      <c r="NVF17" s="174"/>
      <c r="NVG17" s="171"/>
      <c r="NVH17" s="175"/>
      <c r="NVI17" s="176"/>
      <c r="NVJ17" s="171"/>
      <c r="NVK17" s="177"/>
      <c r="NVL17" s="178"/>
      <c r="NVM17" s="179"/>
      <c r="NVN17" s="170"/>
      <c r="NVO17" s="171"/>
      <c r="NVP17" s="172"/>
      <c r="NVQ17" s="173"/>
      <c r="NVR17" s="171"/>
      <c r="NVS17" s="174"/>
      <c r="NVT17" s="174"/>
      <c r="NVU17" s="171"/>
      <c r="NVV17" s="175"/>
      <c r="NVW17" s="176"/>
      <c r="NVX17" s="171"/>
      <c r="NVY17" s="177"/>
      <c r="NVZ17" s="178"/>
      <c r="NWA17" s="179"/>
      <c r="NWB17" s="170"/>
      <c r="NWC17" s="171"/>
      <c r="NWD17" s="172"/>
      <c r="NWE17" s="173"/>
      <c r="NWF17" s="171"/>
      <c r="NWG17" s="174"/>
      <c r="NWH17" s="174"/>
      <c r="NWI17" s="171"/>
      <c r="NWJ17" s="175"/>
      <c r="NWK17" s="176"/>
      <c r="NWL17" s="171"/>
      <c r="NWM17" s="177"/>
      <c r="NWN17" s="178"/>
      <c r="NWO17" s="179"/>
      <c r="NWP17" s="170"/>
      <c r="NWQ17" s="171"/>
      <c r="NWR17" s="172"/>
      <c r="NWS17" s="173"/>
      <c r="NWT17" s="171"/>
      <c r="NWU17" s="174"/>
      <c r="NWV17" s="174"/>
      <c r="NWW17" s="171"/>
      <c r="NWX17" s="175"/>
      <c r="NWY17" s="176"/>
      <c r="NWZ17" s="171"/>
      <c r="NXA17" s="177"/>
      <c r="NXB17" s="178"/>
      <c r="NXC17" s="179"/>
      <c r="NXD17" s="170"/>
      <c r="NXE17" s="171"/>
      <c r="NXF17" s="172"/>
      <c r="NXG17" s="173"/>
      <c r="NXH17" s="171"/>
      <c r="NXI17" s="174"/>
      <c r="NXJ17" s="174"/>
      <c r="NXK17" s="171"/>
      <c r="NXL17" s="175"/>
      <c r="NXM17" s="176"/>
      <c r="NXN17" s="171"/>
      <c r="NXO17" s="177"/>
      <c r="NXP17" s="178"/>
      <c r="NXQ17" s="179"/>
      <c r="NXR17" s="170"/>
      <c r="NXS17" s="171"/>
      <c r="NXT17" s="172"/>
      <c r="NXU17" s="173"/>
      <c r="NXV17" s="171"/>
      <c r="NXW17" s="174"/>
      <c r="NXX17" s="174"/>
      <c r="NXY17" s="171"/>
      <c r="NXZ17" s="175"/>
      <c r="NYA17" s="176"/>
      <c r="NYB17" s="171"/>
      <c r="NYC17" s="177"/>
      <c r="NYD17" s="178"/>
      <c r="NYE17" s="179"/>
      <c r="NYF17" s="170"/>
      <c r="NYG17" s="171"/>
      <c r="NYH17" s="172"/>
      <c r="NYI17" s="173"/>
      <c r="NYJ17" s="171"/>
      <c r="NYK17" s="174"/>
      <c r="NYL17" s="174"/>
      <c r="NYM17" s="171"/>
      <c r="NYN17" s="175"/>
      <c r="NYO17" s="176"/>
      <c r="NYP17" s="171"/>
      <c r="NYQ17" s="177"/>
      <c r="NYR17" s="178"/>
      <c r="NYS17" s="179"/>
      <c r="NYT17" s="170"/>
      <c r="NYU17" s="171"/>
      <c r="NYV17" s="172"/>
      <c r="NYW17" s="173"/>
      <c r="NYX17" s="171"/>
      <c r="NYY17" s="174"/>
      <c r="NYZ17" s="174"/>
      <c r="NZA17" s="171"/>
      <c r="NZB17" s="175"/>
      <c r="NZC17" s="176"/>
      <c r="NZD17" s="171"/>
      <c r="NZE17" s="177"/>
      <c r="NZF17" s="178"/>
      <c r="NZG17" s="179"/>
      <c r="NZH17" s="170"/>
      <c r="NZI17" s="171"/>
      <c r="NZJ17" s="172"/>
      <c r="NZK17" s="173"/>
      <c r="NZL17" s="171"/>
      <c r="NZM17" s="174"/>
      <c r="NZN17" s="174"/>
      <c r="NZO17" s="171"/>
      <c r="NZP17" s="175"/>
      <c r="NZQ17" s="176"/>
      <c r="NZR17" s="171"/>
      <c r="NZS17" s="177"/>
      <c r="NZT17" s="178"/>
      <c r="NZU17" s="179"/>
      <c r="NZV17" s="170"/>
      <c r="NZW17" s="171"/>
      <c r="NZX17" s="172"/>
      <c r="NZY17" s="173"/>
      <c r="NZZ17" s="171"/>
      <c r="OAA17" s="174"/>
      <c r="OAB17" s="174"/>
      <c r="OAC17" s="171"/>
      <c r="OAD17" s="175"/>
      <c r="OAE17" s="176"/>
      <c r="OAF17" s="171"/>
      <c r="OAG17" s="177"/>
      <c r="OAH17" s="178"/>
      <c r="OAI17" s="179"/>
      <c r="OAJ17" s="170"/>
      <c r="OAK17" s="171"/>
      <c r="OAL17" s="172"/>
      <c r="OAM17" s="173"/>
      <c r="OAN17" s="171"/>
      <c r="OAO17" s="174"/>
      <c r="OAP17" s="174"/>
      <c r="OAQ17" s="171"/>
      <c r="OAR17" s="175"/>
      <c r="OAS17" s="176"/>
      <c r="OAT17" s="171"/>
      <c r="OAU17" s="177"/>
      <c r="OAV17" s="178"/>
      <c r="OAW17" s="179"/>
      <c r="OAX17" s="170"/>
      <c r="OAY17" s="171"/>
      <c r="OAZ17" s="172"/>
      <c r="OBA17" s="173"/>
      <c r="OBB17" s="171"/>
      <c r="OBC17" s="174"/>
      <c r="OBD17" s="174"/>
      <c r="OBE17" s="171"/>
      <c r="OBF17" s="175"/>
      <c r="OBG17" s="176"/>
      <c r="OBH17" s="171"/>
      <c r="OBI17" s="177"/>
      <c r="OBJ17" s="178"/>
      <c r="OBK17" s="179"/>
      <c r="OBL17" s="170"/>
      <c r="OBM17" s="171"/>
      <c r="OBN17" s="172"/>
      <c r="OBO17" s="173"/>
      <c r="OBP17" s="171"/>
      <c r="OBQ17" s="174"/>
      <c r="OBR17" s="174"/>
      <c r="OBS17" s="171"/>
      <c r="OBT17" s="175"/>
      <c r="OBU17" s="176"/>
      <c r="OBV17" s="171"/>
      <c r="OBW17" s="177"/>
      <c r="OBX17" s="178"/>
      <c r="OBY17" s="179"/>
      <c r="OBZ17" s="170"/>
      <c r="OCA17" s="171"/>
      <c r="OCB17" s="172"/>
      <c r="OCC17" s="173"/>
      <c r="OCD17" s="171"/>
      <c r="OCE17" s="174"/>
      <c r="OCF17" s="174"/>
      <c r="OCG17" s="171"/>
      <c r="OCH17" s="175"/>
      <c r="OCI17" s="176"/>
      <c r="OCJ17" s="171"/>
      <c r="OCK17" s="177"/>
      <c r="OCL17" s="178"/>
      <c r="OCM17" s="179"/>
      <c r="OCN17" s="170"/>
      <c r="OCO17" s="171"/>
      <c r="OCP17" s="172"/>
      <c r="OCQ17" s="173"/>
      <c r="OCR17" s="171"/>
      <c r="OCS17" s="174"/>
      <c r="OCT17" s="174"/>
      <c r="OCU17" s="171"/>
      <c r="OCV17" s="175"/>
      <c r="OCW17" s="176"/>
      <c r="OCX17" s="171"/>
      <c r="OCY17" s="177"/>
      <c r="OCZ17" s="178"/>
      <c r="ODA17" s="179"/>
      <c r="ODB17" s="170"/>
      <c r="ODC17" s="171"/>
      <c r="ODD17" s="172"/>
      <c r="ODE17" s="173"/>
      <c r="ODF17" s="171"/>
      <c r="ODG17" s="174"/>
      <c r="ODH17" s="174"/>
      <c r="ODI17" s="171"/>
      <c r="ODJ17" s="175"/>
      <c r="ODK17" s="176"/>
      <c r="ODL17" s="171"/>
      <c r="ODM17" s="177"/>
      <c r="ODN17" s="178"/>
      <c r="ODO17" s="179"/>
      <c r="ODP17" s="170"/>
      <c r="ODQ17" s="171"/>
      <c r="ODR17" s="172"/>
      <c r="ODS17" s="173"/>
      <c r="ODT17" s="171"/>
      <c r="ODU17" s="174"/>
      <c r="ODV17" s="174"/>
      <c r="ODW17" s="171"/>
      <c r="ODX17" s="175"/>
      <c r="ODY17" s="176"/>
      <c r="ODZ17" s="171"/>
      <c r="OEA17" s="177"/>
      <c r="OEB17" s="178"/>
      <c r="OEC17" s="179"/>
      <c r="OED17" s="170"/>
      <c r="OEE17" s="171"/>
      <c r="OEF17" s="172"/>
      <c r="OEG17" s="173"/>
      <c r="OEH17" s="171"/>
      <c r="OEI17" s="174"/>
      <c r="OEJ17" s="174"/>
      <c r="OEK17" s="171"/>
      <c r="OEL17" s="175"/>
      <c r="OEM17" s="176"/>
      <c r="OEN17" s="171"/>
      <c r="OEO17" s="177"/>
      <c r="OEP17" s="178"/>
      <c r="OEQ17" s="179"/>
      <c r="OER17" s="170"/>
      <c r="OES17" s="171"/>
      <c r="OET17" s="172"/>
      <c r="OEU17" s="173"/>
      <c r="OEV17" s="171"/>
      <c r="OEW17" s="174"/>
      <c r="OEX17" s="174"/>
      <c r="OEY17" s="171"/>
      <c r="OEZ17" s="175"/>
      <c r="OFA17" s="176"/>
      <c r="OFB17" s="171"/>
      <c r="OFC17" s="177"/>
      <c r="OFD17" s="178"/>
      <c r="OFE17" s="179"/>
      <c r="OFF17" s="170"/>
      <c r="OFG17" s="171"/>
      <c r="OFH17" s="172"/>
      <c r="OFI17" s="173"/>
      <c r="OFJ17" s="171"/>
      <c r="OFK17" s="174"/>
      <c r="OFL17" s="174"/>
      <c r="OFM17" s="171"/>
      <c r="OFN17" s="175"/>
      <c r="OFO17" s="176"/>
      <c r="OFP17" s="171"/>
      <c r="OFQ17" s="177"/>
      <c r="OFR17" s="178"/>
      <c r="OFS17" s="179"/>
      <c r="OFT17" s="170"/>
      <c r="OFU17" s="171"/>
      <c r="OFV17" s="172"/>
      <c r="OFW17" s="173"/>
      <c r="OFX17" s="171"/>
      <c r="OFY17" s="174"/>
      <c r="OFZ17" s="174"/>
      <c r="OGA17" s="171"/>
      <c r="OGB17" s="175"/>
      <c r="OGC17" s="176"/>
      <c r="OGD17" s="171"/>
      <c r="OGE17" s="177"/>
      <c r="OGF17" s="178"/>
      <c r="OGG17" s="179"/>
      <c r="OGH17" s="170"/>
      <c r="OGI17" s="171"/>
      <c r="OGJ17" s="172"/>
      <c r="OGK17" s="173"/>
      <c r="OGL17" s="171"/>
      <c r="OGM17" s="174"/>
      <c r="OGN17" s="174"/>
      <c r="OGO17" s="171"/>
      <c r="OGP17" s="175"/>
      <c r="OGQ17" s="176"/>
      <c r="OGR17" s="171"/>
      <c r="OGS17" s="177"/>
      <c r="OGT17" s="178"/>
      <c r="OGU17" s="179"/>
      <c r="OGV17" s="170"/>
      <c r="OGW17" s="171"/>
      <c r="OGX17" s="172"/>
      <c r="OGY17" s="173"/>
      <c r="OGZ17" s="171"/>
      <c r="OHA17" s="174"/>
      <c r="OHB17" s="174"/>
      <c r="OHC17" s="171"/>
      <c r="OHD17" s="175"/>
      <c r="OHE17" s="176"/>
      <c r="OHF17" s="171"/>
      <c r="OHG17" s="177"/>
      <c r="OHH17" s="178"/>
      <c r="OHI17" s="179"/>
      <c r="OHJ17" s="170"/>
      <c r="OHK17" s="171"/>
      <c r="OHL17" s="172"/>
      <c r="OHM17" s="173"/>
      <c r="OHN17" s="171"/>
      <c r="OHO17" s="174"/>
      <c r="OHP17" s="174"/>
      <c r="OHQ17" s="171"/>
      <c r="OHR17" s="175"/>
      <c r="OHS17" s="176"/>
      <c r="OHT17" s="171"/>
      <c r="OHU17" s="177"/>
      <c r="OHV17" s="178"/>
      <c r="OHW17" s="179"/>
      <c r="OHX17" s="170"/>
      <c r="OHY17" s="171"/>
      <c r="OHZ17" s="172"/>
      <c r="OIA17" s="173"/>
      <c r="OIB17" s="171"/>
      <c r="OIC17" s="174"/>
      <c r="OID17" s="174"/>
      <c r="OIE17" s="171"/>
      <c r="OIF17" s="175"/>
      <c r="OIG17" s="176"/>
      <c r="OIH17" s="171"/>
      <c r="OII17" s="177"/>
      <c r="OIJ17" s="178"/>
      <c r="OIK17" s="179"/>
      <c r="OIL17" s="170"/>
      <c r="OIM17" s="171"/>
      <c r="OIN17" s="172"/>
      <c r="OIO17" s="173"/>
      <c r="OIP17" s="171"/>
      <c r="OIQ17" s="174"/>
      <c r="OIR17" s="174"/>
      <c r="OIS17" s="171"/>
      <c r="OIT17" s="175"/>
      <c r="OIU17" s="176"/>
      <c r="OIV17" s="171"/>
      <c r="OIW17" s="177"/>
      <c r="OIX17" s="178"/>
      <c r="OIY17" s="179"/>
      <c r="OIZ17" s="170"/>
      <c r="OJA17" s="171"/>
      <c r="OJB17" s="172"/>
      <c r="OJC17" s="173"/>
      <c r="OJD17" s="171"/>
      <c r="OJE17" s="174"/>
      <c r="OJF17" s="174"/>
      <c r="OJG17" s="171"/>
      <c r="OJH17" s="175"/>
      <c r="OJI17" s="176"/>
      <c r="OJJ17" s="171"/>
      <c r="OJK17" s="177"/>
      <c r="OJL17" s="178"/>
      <c r="OJM17" s="179"/>
      <c r="OJN17" s="170"/>
      <c r="OJO17" s="171"/>
      <c r="OJP17" s="172"/>
      <c r="OJQ17" s="173"/>
      <c r="OJR17" s="171"/>
      <c r="OJS17" s="174"/>
      <c r="OJT17" s="174"/>
      <c r="OJU17" s="171"/>
      <c r="OJV17" s="175"/>
      <c r="OJW17" s="176"/>
      <c r="OJX17" s="171"/>
      <c r="OJY17" s="177"/>
      <c r="OJZ17" s="178"/>
      <c r="OKA17" s="179"/>
      <c r="OKB17" s="170"/>
      <c r="OKC17" s="171"/>
      <c r="OKD17" s="172"/>
      <c r="OKE17" s="173"/>
      <c r="OKF17" s="171"/>
      <c r="OKG17" s="174"/>
      <c r="OKH17" s="174"/>
      <c r="OKI17" s="171"/>
      <c r="OKJ17" s="175"/>
      <c r="OKK17" s="176"/>
      <c r="OKL17" s="171"/>
      <c r="OKM17" s="177"/>
      <c r="OKN17" s="178"/>
      <c r="OKO17" s="179"/>
      <c r="OKP17" s="170"/>
      <c r="OKQ17" s="171"/>
      <c r="OKR17" s="172"/>
      <c r="OKS17" s="173"/>
      <c r="OKT17" s="171"/>
      <c r="OKU17" s="174"/>
      <c r="OKV17" s="174"/>
      <c r="OKW17" s="171"/>
      <c r="OKX17" s="175"/>
      <c r="OKY17" s="176"/>
      <c r="OKZ17" s="171"/>
      <c r="OLA17" s="177"/>
      <c r="OLB17" s="178"/>
      <c r="OLC17" s="179"/>
      <c r="OLD17" s="170"/>
      <c r="OLE17" s="171"/>
      <c r="OLF17" s="172"/>
      <c r="OLG17" s="173"/>
      <c r="OLH17" s="171"/>
      <c r="OLI17" s="174"/>
      <c r="OLJ17" s="174"/>
      <c r="OLK17" s="171"/>
      <c r="OLL17" s="175"/>
      <c r="OLM17" s="176"/>
      <c r="OLN17" s="171"/>
      <c r="OLO17" s="177"/>
      <c r="OLP17" s="178"/>
      <c r="OLQ17" s="179"/>
      <c r="OLR17" s="170"/>
      <c r="OLS17" s="171"/>
      <c r="OLT17" s="172"/>
      <c r="OLU17" s="173"/>
      <c r="OLV17" s="171"/>
      <c r="OLW17" s="174"/>
      <c r="OLX17" s="174"/>
      <c r="OLY17" s="171"/>
      <c r="OLZ17" s="175"/>
      <c r="OMA17" s="176"/>
      <c r="OMB17" s="171"/>
      <c r="OMC17" s="177"/>
      <c r="OMD17" s="178"/>
      <c r="OME17" s="179"/>
      <c r="OMF17" s="170"/>
      <c r="OMG17" s="171"/>
      <c r="OMH17" s="172"/>
      <c r="OMI17" s="173"/>
      <c r="OMJ17" s="171"/>
      <c r="OMK17" s="174"/>
      <c r="OML17" s="174"/>
      <c r="OMM17" s="171"/>
      <c r="OMN17" s="175"/>
      <c r="OMO17" s="176"/>
      <c r="OMP17" s="171"/>
      <c r="OMQ17" s="177"/>
      <c r="OMR17" s="178"/>
      <c r="OMS17" s="179"/>
      <c r="OMT17" s="170"/>
      <c r="OMU17" s="171"/>
      <c r="OMV17" s="172"/>
      <c r="OMW17" s="173"/>
      <c r="OMX17" s="171"/>
      <c r="OMY17" s="174"/>
      <c r="OMZ17" s="174"/>
      <c r="ONA17" s="171"/>
      <c r="ONB17" s="175"/>
      <c r="ONC17" s="176"/>
      <c r="OND17" s="171"/>
      <c r="ONE17" s="177"/>
      <c r="ONF17" s="178"/>
      <c r="ONG17" s="179"/>
      <c r="ONH17" s="170"/>
      <c r="ONI17" s="171"/>
      <c r="ONJ17" s="172"/>
      <c r="ONK17" s="173"/>
      <c r="ONL17" s="171"/>
      <c r="ONM17" s="174"/>
      <c r="ONN17" s="174"/>
      <c r="ONO17" s="171"/>
      <c r="ONP17" s="175"/>
      <c r="ONQ17" s="176"/>
      <c r="ONR17" s="171"/>
      <c r="ONS17" s="177"/>
      <c r="ONT17" s="178"/>
      <c r="ONU17" s="179"/>
      <c r="ONV17" s="170"/>
      <c r="ONW17" s="171"/>
      <c r="ONX17" s="172"/>
      <c r="ONY17" s="173"/>
      <c r="ONZ17" s="171"/>
      <c r="OOA17" s="174"/>
      <c r="OOB17" s="174"/>
      <c r="OOC17" s="171"/>
      <c r="OOD17" s="175"/>
      <c r="OOE17" s="176"/>
      <c r="OOF17" s="171"/>
      <c r="OOG17" s="177"/>
      <c r="OOH17" s="178"/>
      <c r="OOI17" s="179"/>
      <c r="OOJ17" s="170"/>
      <c r="OOK17" s="171"/>
      <c r="OOL17" s="172"/>
      <c r="OOM17" s="173"/>
      <c r="OON17" s="171"/>
      <c r="OOO17" s="174"/>
      <c r="OOP17" s="174"/>
      <c r="OOQ17" s="171"/>
      <c r="OOR17" s="175"/>
      <c r="OOS17" s="176"/>
      <c r="OOT17" s="171"/>
      <c r="OOU17" s="177"/>
      <c r="OOV17" s="178"/>
      <c r="OOW17" s="179"/>
      <c r="OOX17" s="170"/>
      <c r="OOY17" s="171"/>
      <c r="OOZ17" s="172"/>
      <c r="OPA17" s="173"/>
      <c r="OPB17" s="171"/>
      <c r="OPC17" s="174"/>
      <c r="OPD17" s="174"/>
      <c r="OPE17" s="171"/>
      <c r="OPF17" s="175"/>
      <c r="OPG17" s="176"/>
      <c r="OPH17" s="171"/>
      <c r="OPI17" s="177"/>
      <c r="OPJ17" s="178"/>
      <c r="OPK17" s="179"/>
      <c r="OPL17" s="170"/>
      <c r="OPM17" s="171"/>
      <c r="OPN17" s="172"/>
      <c r="OPO17" s="173"/>
      <c r="OPP17" s="171"/>
      <c r="OPQ17" s="174"/>
      <c r="OPR17" s="174"/>
      <c r="OPS17" s="171"/>
      <c r="OPT17" s="175"/>
      <c r="OPU17" s="176"/>
      <c r="OPV17" s="171"/>
      <c r="OPW17" s="177"/>
      <c r="OPX17" s="178"/>
      <c r="OPY17" s="179"/>
      <c r="OPZ17" s="170"/>
      <c r="OQA17" s="171"/>
      <c r="OQB17" s="172"/>
      <c r="OQC17" s="173"/>
      <c r="OQD17" s="171"/>
      <c r="OQE17" s="174"/>
      <c r="OQF17" s="174"/>
      <c r="OQG17" s="171"/>
      <c r="OQH17" s="175"/>
      <c r="OQI17" s="176"/>
      <c r="OQJ17" s="171"/>
      <c r="OQK17" s="177"/>
      <c r="OQL17" s="178"/>
      <c r="OQM17" s="179"/>
      <c r="OQN17" s="170"/>
      <c r="OQO17" s="171"/>
      <c r="OQP17" s="172"/>
      <c r="OQQ17" s="173"/>
      <c r="OQR17" s="171"/>
      <c r="OQS17" s="174"/>
      <c r="OQT17" s="174"/>
      <c r="OQU17" s="171"/>
      <c r="OQV17" s="175"/>
      <c r="OQW17" s="176"/>
      <c r="OQX17" s="171"/>
      <c r="OQY17" s="177"/>
      <c r="OQZ17" s="178"/>
      <c r="ORA17" s="179"/>
      <c r="ORB17" s="170"/>
      <c r="ORC17" s="171"/>
      <c r="ORD17" s="172"/>
      <c r="ORE17" s="173"/>
      <c r="ORF17" s="171"/>
      <c r="ORG17" s="174"/>
      <c r="ORH17" s="174"/>
      <c r="ORI17" s="171"/>
      <c r="ORJ17" s="175"/>
      <c r="ORK17" s="176"/>
      <c r="ORL17" s="171"/>
      <c r="ORM17" s="177"/>
      <c r="ORN17" s="178"/>
      <c r="ORO17" s="179"/>
      <c r="ORP17" s="170"/>
      <c r="ORQ17" s="171"/>
      <c r="ORR17" s="172"/>
      <c r="ORS17" s="173"/>
      <c r="ORT17" s="171"/>
      <c r="ORU17" s="174"/>
      <c r="ORV17" s="174"/>
      <c r="ORW17" s="171"/>
      <c r="ORX17" s="175"/>
      <c r="ORY17" s="176"/>
      <c r="ORZ17" s="171"/>
      <c r="OSA17" s="177"/>
      <c r="OSB17" s="178"/>
      <c r="OSC17" s="179"/>
      <c r="OSD17" s="170"/>
      <c r="OSE17" s="171"/>
      <c r="OSF17" s="172"/>
      <c r="OSG17" s="173"/>
      <c r="OSH17" s="171"/>
      <c r="OSI17" s="174"/>
      <c r="OSJ17" s="174"/>
      <c r="OSK17" s="171"/>
      <c r="OSL17" s="175"/>
      <c r="OSM17" s="176"/>
      <c r="OSN17" s="171"/>
      <c r="OSO17" s="177"/>
      <c r="OSP17" s="178"/>
      <c r="OSQ17" s="179"/>
      <c r="OSR17" s="170"/>
      <c r="OSS17" s="171"/>
      <c r="OST17" s="172"/>
      <c r="OSU17" s="173"/>
      <c r="OSV17" s="171"/>
      <c r="OSW17" s="174"/>
      <c r="OSX17" s="174"/>
      <c r="OSY17" s="171"/>
      <c r="OSZ17" s="175"/>
      <c r="OTA17" s="176"/>
      <c r="OTB17" s="171"/>
      <c r="OTC17" s="177"/>
      <c r="OTD17" s="178"/>
      <c r="OTE17" s="179"/>
      <c r="OTF17" s="170"/>
      <c r="OTG17" s="171"/>
      <c r="OTH17" s="172"/>
      <c r="OTI17" s="173"/>
      <c r="OTJ17" s="171"/>
      <c r="OTK17" s="174"/>
      <c r="OTL17" s="174"/>
      <c r="OTM17" s="171"/>
      <c r="OTN17" s="175"/>
      <c r="OTO17" s="176"/>
      <c r="OTP17" s="171"/>
      <c r="OTQ17" s="177"/>
      <c r="OTR17" s="178"/>
      <c r="OTS17" s="179"/>
      <c r="OTT17" s="170"/>
      <c r="OTU17" s="171"/>
      <c r="OTV17" s="172"/>
      <c r="OTW17" s="173"/>
      <c r="OTX17" s="171"/>
      <c r="OTY17" s="174"/>
      <c r="OTZ17" s="174"/>
      <c r="OUA17" s="171"/>
      <c r="OUB17" s="175"/>
      <c r="OUC17" s="176"/>
      <c r="OUD17" s="171"/>
      <c r="OUE17" s="177"/>
      <c r="OUF17" s="178"/>
      <c r="OUG17" s="179"/>
      <c r="OUH17" s="170"/>
      <c r="OUI17" s="171"/>
      <c r="OUJ17" s="172"/>
      <c r="OUK17" s="173"/>
      <c r="OUL17" s="171"/>
      <c r="OUM17" s="174"/>
      <c r="OUN17" s="174"/>
      <c r="OUO17" s="171"/>
      <c r="OUP17" s="175"/>
      <c r="OUQ17" s="176"/>
      <c r="OUR17" s="171"/>
      <c r="OUS17" s="177"/>
      <c r="OUT17" s="178"/>
      <c r="OUU17" s="179"/>
      <c r="OUV17" s="170"/>
      <c r="OUW17" s="171"/>
      <c r="OUX17" s="172"/>
      <c r="OUY17" s="173"/>
      <c r="OUZ17" s="171"/>
      <c r="OVA17" s="174"/>
      <c r="OVB17" s="174"/>
      <c r="OVC17" s="171"/>
      <c r="OVD17" s="175"/>
      <c r="OVE17" s="176"/>
      <c r="OVF17" s="171"/>
      <c r="OVG17" s="177"/>
      <c r="OVH17" s="178"/>
      <c r="OVI17" s="179"/>
      <c r="OVJ17" s="170"/>
      <c r="OVK17" s="171"/>
      <c r="OVL17" s="172"/>
      <c r="OVM17" s="173"/>
      <c r="OVN17" s="171"/>
      <c r="OVO17" s="174"/>
      <c r="OVP17" s="174"/>
      <c r="OVQ17" s="171"/>
      <c r="OVR17" s="175"/>
      <c r="OVS17" s="176"/>
      <c r="OVT17" s="171"/>
      <c r="OVU17" s="177"/>
      <c r="OVV17" s="178"/>
      <c r="OVW17" s="179"/>
      <c r="OVX17" s="170"/>
      <c r="OVY17" s="171"/>
      <c r="OVZ17" s="172"/>
      <c r="OWA17" s="173"/>
      <c r="OWB17" s="171"/>
      <c r="OWC17" s="174"/>
      <c r="OWD17" s="174"/>
      <c r="OWE17" s="171"/>
      <c r="OWF17" s="175"/>
      <c r="OWG17" s="176"/>
      <c r="OWH17" s="171"/>
      <c r="OWI17" s="177"/>
      <c r="OWJ17" s="178"/>
      <c r="OWK17" s="179"/>
      <c r="OWL17" s="170"/>
      <c r="OWM17" s="171"/>
      <c r="OWN17" s="172"/>
      <c r="OWO17" s="173"/>
      <c r="OWP17" s="171"/>
      <c r="OWQ17" s="174"/>
      <c r="OWR17" s="174"/>
      <c r="OWS17" s="171"/>
      <c r="OWT17" s="175"/>
      <c r="OWU17" s="176"/>
      <c r="OWV17" s="171"/>
      <c r="OWW17" s="177"/>
      <c r="OWX17" s="178"/>
      <c r="OWY17" s="179"/>
      <c r="OWZ17" s="170"/>
      <c r="OXA17" s="171"/>
      <c r="OXB17" s="172"/>
      <c r="OXC17" s="173"/>
      <c r="OXD17" s="171"/>
      <c r="OXE17" s="174"/>
      <c r="OXF17" s="174"/>
      <c r="OXG17" s="171"/>
      <c r="OXH17" s="175"/>
      <c r="OXI17" s="176"/>
      <c r="OXJ17" s="171"/>
      <c r="OXK17" s="177"/>
      <c r="OXL17" s="178"/>
      <c r="OXM17" s="179"/>
      <c r="OXN17" s="170"/>
      <c r="OXO17" s="171"/>
      <c r="OXP17" s="172"/>
      <c r="OXQ17" s="173"/>
      <c r="OXR17" s="171"/>
      <c r="OXS17" s="174"/>
      <c r="OXT17" s="174"/>
      <c r="OXU17" s="171"/>
      <c r="OXV17" s="175"/>
      <c r="OXW17" s="176"/>
      <c r="OXX17" s="171"/>
      <c r="OXY17" s="177"/>
      <c r="OXZ17" s="178"/>
      <c r="OYA17" s="179"/>
      <c r="OYB17" s="170"/>
      <c r="OYC17" s="171"/>
      <c r="OYD17" s="172"/>
      <c r="OYE17" s="173"/>
      <c r="OYF17" s="171"/>
      <c r="OYG17" s="174"/>
      <c r="OYH17" s="174"/>
      <c r="OYI17" s="171"/>
      <c r="OYJ17" s="175"/>
      <c r="OYK17" s="176"/>
      <c r="OYL17" s="171"/>
      <c r="OYM17" s="177"/>
      <c r="OYN17" s="178"/>
      <c r="OYO17" s="179"/>
      <c r="OYP17" s="170"/>
      <c r="OYQ17" s="171"/>
      <c r="OYR17" s="172"/>
      <c r="OYS17" s="173"/>
      <c r="OYT17" s="171"/>
      <c r="OYU17" s="174"/>
      <c r="OYV17" s="174"/>
      <c r="OYW17" s="171"/>
      <c r="OYX17" s="175"/>
      <c r="OYY17" s="176"/>
      <c r="OYZ17" s="171"/>
      <c r="OZA17" s="177"/>
      <c r="OZB17" s="178"/>
      <c r="OZC17" s="179"/>
      <c r="OZD17" s="170"/>
      <c r="OZE17" s="171"/>
      <c r="OZF17" s="172"/>
      <c r="OZG17" s="173"/>
      <c r="OZH17" s="171"/>
      <c r="OZI17" s="174"/>
      <c r="OZJ17" s="174"/>
      <c r="OZK17" s="171"/>
      <c r="OZL17" s="175"/>
      <c r="OZM17" s="176"/>
      <c r="OZN17" s="171"/>
      <c r="OZO17" s="177"/>
      <c r="OZP17" s="178"/>
      <c r="OZQ17" s="179"/>
      <c r="OZR17" s="170"/>
      <c r="OZS17" s="171"/>
      <c r="OZT17" s="172"/>
      <c r="OZU17" s="173"/>
      <c r="OZV17" s="171"/>
      <c r="OZW17" s="174"/>
      <c r="OZX17" s="174"/>
      <c r="OZY17" s="171"/>
      <c r="OZZ17" s="175"/>
      <c r="PAA17" s="176"/>
      <c r="PAB17" s="171"/>
      <c r="PAC17" s="177"/>
      <c r="PAD17" s="178"/>
      <c r="PAE17" s="179"/>
      <c r="PAF17" s="170"/>
      <c r="PAG17" s="171"/>
      <c r="PAH17" s="172"/>
      <c r="PAI17" s="173"/>
      <c r="PAJ17" s="171"/>
      <c r="PAK17" s="174"/>
      <c r="PAL17" s="174"/>
      <c r="PAM17" s="171"/>
      <c r="PAN17" s="175"/>
      <c r="PAO17" s="176"/>
      <c r="PAP17" s="171"/>
      <c r="PAQ17" s="177"/>
      <c r="PAR17" s="178"/>
      <c r="PAS17" s="179"/>
      <c r="PAT17" s="170"/>
      <c r="PAU17" s="171"/>
      <c r="PAV17" s="172"/>
      <c r="PAW17" s="173"/>
      <c r="PAX17" s="171"/>
      <c r="PAY17" s="174"/>
      <c r="PAZ17" s="174"/>
      <c r="PBA17" s="171"/>
      <c r="PBB17" s="175"/>
      <c r="PBC17" s="176"/>
      <c r="PBD17" s="171"/>
      <c r="PBE17" s="177"/>
      <c r="PBF17" s="178"/>
      <c r="PBG17" s="179"/>
      <c r="PBH17" s="170"/>
      <c r="PBI17" s="171"/>
      <c r="PBJ17" s="172"/>
      <c r="PBK17" s="173"/>
      <c r="PBL17" s="171"/>
      <c r="PBM17" s="174"/>
      <c r="PBN17" s="174"/>
      <c r="PBO17" s="171"/>
      <c r="PBP17" s="175"/>
      <c r="PBQ17" s="176"/>
      <c r="PBR17" s="171"/>
      <c r="PBS17" s="177"/>
      <c r="PBT17" s="178"/>
      <c r="PBU17" s="179"/>
      <c r="PBV17" s="170"/>
      <c r="PBW17" s="171"/>
      <c r="PBX17" s="172"/>
      <c r="PBY17" s="173"/>
      <c r="PBZ17" s="171"/>
      <c r="PCA17" s="174"/>
      <c r="PCB17" s="174"/>
      <c r="PCC17" s="171"/>
      <c r="PCD17" s="175"/>
      <c r="PCE17" s="176"/>
      <c r="PCF17" s="171"/>
      <c r="PCG17" s="177"/>
      <c r="PCH17" s="178"/>
      <c r="PCI17" s="179"/>
      <c r="PCJ17" s="170"/>
      <c r="PCK17" s="171"/>
      <c r="PCL17" s="172"/>
      <c r="PCM17" s="173"/>
      <c r="PCN17" s="171"/>
      <c r="PCO17" s="174"/>
      <c r="PCP17" s="174"/>
      <c r="PCQ17" s="171"/>
      <c r="PCR17" s="175"/>
      <c r="PCS17" s="176"/>
      <c r="PCT17" s="171"/>
      <c r="PCU17" s="177"/>
      <c r="PCV17" s="178"/>
      <c r="PCW17" s="179"/>
      <c r="PCX17" s="170"/>
      <c r="PCY17" s="171"/>
      <c r="PCZ17" s="172"/>
      <c r="PDA17" s="173"/>
      <c r="PDB17" s="171"/>
      <c r="PDC17" s="174"/>
      <c r="PDD17" s="174"/>
      <c r="PDE17" s="171"/>
      <c r="PDF17" s="175"/>
      <c r="PDG17" s="176"/>
      <c r="PDH17" s="171"/>
      <c r="PDI17" s="177"/>
      <c r="PDJ17" s="178"/>
      <c r="PDK17" s="179"/>
      <c r="PDL17" s="170"/>
      <c r="PDM17" s="171"/>
      <c r="PDN17" s="172"/>
      <c r="PDO17" s="173"/>
      <c r="PDP17" s="171"/>
      <c r="PDQ17" s="174"/>
      <c r="PDR17" s="174"/>
      <c r="PDS17" s="171"/>
      <c r="PDT17" s="175"/>
      <c r="PDU17" s="176"/>
      <c r="PDV17" s="171"/>
      <c r="PDW17" s="177"/>
      <c r="PDX17" s="178"/>
      <c r="PDY17" s="179"/>
      <c r="PDZ17" s="170"/>
      <c r="PEA17" s="171"/>
      <c r="PEB17" s="172"/>
      <c r="PEC17" s="173"/>
      <c r="PED17" s="171"/>
      <c r="PEE17" s="174"/>
      <c r="PEF17" s="174"/>
      <c r="PEG17" s="171"/>
      <c r="PEH17" s="175"/>
      <c r="PEI17" s="176"/>
      <c r="PEJ17" s="171"/>
      <c r="PEK17" s="177"/>
      <c r="PEL17" s="178"/>
      <c r="PEM17" s="179"/>
      <c r="PEN17" s="170"/>
      <c r="PEO17" s="171"/>
      <c r="PEP17" s="172"/>
      <c r="PEQ17" s="173"/>
      <c r="PER17" s="171"/>
      <c r="PES17" s="174"/>
      <c r="PET17" s="174"/>
      <c r="PEU17" s="171"/>
      <c r="PEV17" s="175"/>
      <c r="PEW17" s="176"/>
      <c r="PEX17" s="171"/>
      <c r="PEY17" s="177"/>
      <c r="PEZ17" s="178"/>
      <c r="PFA17" s="179"/>
      <c r="PFB17" s="170"/>
      <c r="PFC17" s="171"/>
      <c r="PFD17" s="172"/>
      <c r="PFE17" s="173"/>
      <c r="PFF17" s="171"/>
      <c r="PFG17" s="174"/>
      <c r="PFH17" s="174"/>
      <c r="PFI17" s="171"/>
      <c r="PFJ17" s="175"/>
      <c r="PFK17" s="176"/>
      <c r="PFL17" s="171"/>
      <c r="PFM17" s="177"/>
      <c r="PFN17" s="178"/>
      <c r="PFO17" s="179"/>
      <c r="PFP17" s="170"/>
      <c r="PFQ17" s="171"/>
      <c r="PFR17" s="172"/>
      <c r="PFS17" s="173"/>
      <c r="PFT17" s="171"/>
      <c r="PFU17" s="174"/>
      <c r="PFV17" s="174"/>
      <c r="PFW17" s="171"/>
      <c r="PFX17" s="175"/>
      <c r="PFY17" s="176"/>
      <c r="PFZ17" s="171"/>
      <c r="PGA17" s="177"/>
      <c r="PGB17" s="178"/>
      <c r="PGC17" s="179"/>
      <c r="PGD17" s="170"/>
      <c r="PGE17" s="171"/>
      <c r="PGF17" s="172"/>
      <c r="PGG17" s="173"/>
      <c r="PGH17" s="171"/>
      <c r="PGI17" s="174"/>
      <c r="PGJ17" s="174"/>
      <c r="PGK17" s="171"/>
      <c r="PGL17" s="175"/>
      <c r="PGM17" s="176"/>
      <c r="PGN17" s="171"/>
      <c r="PGO17" s="177"/>
      <c r="PGP17" s="178"/>
      <c r="PGQ17" s="179"/>
      <c r="PGR17" s="170"/>
      <c r="PGS17" s="171"/>
      <c r="PGT17" s="172"/>
      <c r="PGU17" s="173"/>
      <c r="PGV17" s="171"/>
      <c r="PGW17" s="174"/>
      <c r="PGX17" s="174"/>
      <c r="PGY17" s="171"/>
      <c r="PGZ17" s="175"/>
      <c r="PHA17" s="176"/>
      <c r="PHB17" s="171"/>
      <c r="PHC17" s="177"/>
      <c r="PHD17" s="178"/>
      <c r="PHE17" s="179"/>
      <c r="PHF17" s="170"/>
      <c r="PHG17" s="171"/>
      <c r="PHH17" s="172"/>
      <c r="PHI17" s="173"/>
      <c r="PHJ17" s="171"/>
      <c r="PHK17" s="174"/>
      <c r="PHL17" s="174"/>
      <c r="PHM17" s="171"/>
      <c r="PHN17" s="175"/>
      <c r="PHO17" s="176"/>
      <c r="PHP17" s="171"/>
      <c r="PHQ17" s="177"/>
      <c r="PHR17" s="178"/>
      <c r="PHS17" s="179"/>
      <c r="PHT17" s="170"/>
      <c r="PHU17" s="171"/>
      <c r="PHV17" s="172"/>
      <c r="PHW17" s="173"/>
      <c r="PHX17" s="171"/>
      <c r="PHY17" s="174"/>
      <c r="PHZ17" s="174"/>
      <c r="PIA17" s="171"/>
      <c r="PIB17" s="175"/>
      <c r="PIC17" s="176"/>
      <c r="PID17" s="171"/>
      <c r="PIE17" s="177"/>
      <c r="PIF17" s="178"/>
      <c r="PIG17" s="179"/>
      <c r="PIH17" s="170"/>
      <c r="PII17" s="171"/>
      <c r="PIJ17" s="172"/>
      <c r="PIK17" s="173"/>
      <c r="PIL17" s="171"/>
      <c r="PIM17" s="174"/>
      <c r="PIN17" s="174"/>
      <c r="PIO17" s="171"/>
      <c r="PIP17" s="175"/>
      <c r="PIQ17" s="176"/>
      <c r="PIR17" s="171"/>
      <c r="PIS17" s="177"/>
      <c r="PIT17" s="178"/>
      <c r="PIU17" s="179"/>
      <c r="PIV17" s="170"/>
      <c r="PIW17" s="171"/>
      <c r="PIX17" s="172"/>
      <c r="PIY17" s="173"/>
      <c r="PIZ17" s="171"/>
      <c r="PJA17" s="174"/>
      <c r="PJB17" s="174"/>
      <c r="PJC17" s="171"/>
      <c r="PJD17" s="175"/>
      <c r="PJE17" s="176"/>
      <c r="PJF17" s="171"/>
      <c r="PJG17" s="177"/>
      <c r="PJH17" s="178"/>
      <c r="PJI17" s="179"/>
      <c r="PJJ17" s="170"/>
      <c r="PJK17" s="171"/>
      <c r="PJL17" s="172"/>
      <c r="PJM17" s="173"/>
      <c r="PJN17" s="171"/>
      <c r="PJO17" s="174"/>
      <c r="PJP17" s="174"/>
      <c r="PJQ17" s="171"/>
      <c r="PJR17" s="175"/>
      <c r="PJS17" s="176"/>
      <c r="PJT17" s="171"/>
      <c r="PJU17" s="177"/>
      <c r="PJV17" s="178"/>
      <c r="PJW17" s="179"/>
      <c r="PJX17" s="170"/>
      <c r="PJY17" s="171"/>
      <c r="PJZ17" s="172"/>
      <c r="PKA17" s="173"/>
      <c r="PKB17" s="171"/>
      <c r="PKC17" s="174"/>
      <c r="PKD17" s="174"/>
      <c r="PKE17" s="171"/>
      <c r="PKF17" s="175"/>
      <c r="PKG17" s="176"/>
      <c r="PKH17" s="171"/>
      <c r="PKI17" s="177"/>
      <c r="PKJ17" s="178"/>
      <c r="PKK17" s="179"/>
      <c r="PKL17" s="170"/>
      <c r="PKM17" s="171"/>
      <c r="PKN17" s="172"/>
      <c r="PKO17" s="173"/>
      <c r="PKP17" s="171"/>
      <c r="PKQ17" s="174"/>
      <c r="PKR17" s="174"/>
      <c r="PKS17" s="171"/>
      <c r="PKT17" s="175"/>
      <c r="PKU17" s="176"/>
      <c r="PKV17" s="171"/>
      <c r="PKW17" s="177"/>
      <c r="PKX17" s="178"/>
      <c r="PKY17" s="179"/>
      <c r="PKZ17" s="170"/>
      <c r="PLA17" s="171"/>
      <c r="PLB17" s="172"/>
      <c r="PLC17" s="173"/>
      <c r="PLD17" s="171"/>
      <c r="PLE17" s="174"/>
      <c r="PLF17" s="174"/>
      <c r="PLG17" s="171"/>
      <c r="PLH17" s="175"/>
      <c r="PLI17" s="176"/>
      <c r="PLJ17" s="171"/>
      <c r="PLK17" s="177"/>
      <c r="PLL17" s="178"/>
      <c r="PLM17" s="179"/>
      <c r="PLN17" s="170"/>
      <c r="PLO17" s="171"/>
      <c r="PLP17" s="172"/>
      <c r="PLQ17" s="173"/>
      <c r="PLR17" s="171"/>
      <c r="PLS17" s="174"/>
      <c r="PLT17" s="174"/>
      <c r="PLU17" s="171"/>
      <c r="PLV17" s="175"/>
      <c r="PLW17" s="176"/>
      <c r="PLX17" s="171"/>
      <c r="PLY17" s="177"/>
      <c r="PLZ17" s="178"/>
      <c r="PMA17" s="179"/>
      <c r="PMB17" s="170"/>
      <c r="PMC17" s="171"/>
      <c r="PMD17" s="172"/>
      <c r="PME17" s="173"/>
      <c r="PMF17" s="171"/>
      <c r="PMG17" s="174"/>
      <c r="PMH17" s="174"/>
      <c r="PMI17" s="171"/>
      <c r="PMJ17" s="175"/>
      <c r="PMK17" s="176"/>
      <c r="PML17" s="171"/>
      <c r="PMM17" s="177"/>
      <c r="PMN17" s="178"/>
      <c r="PMO17" s="179"/>
      <c r="PMP17" s="170"/>
      <c r="PMQ17" s="171"/>
      <c r="PMR17" s="172"/>
      <c r="PMS17" s="173"/>
      <c r="PMT17" s="171"/>
      <c r="PMU17" s="174"/>
      <c r="PMV17" s="174"/>
      <c r="PMW17" s="171"/>
      <c r="PMX17" s="175"/>
      <c r="PMY17" s="176"/>
      <c r="PMZ17" s="171"/>
      <c r="PNA17" s="177"/>
      <c r="PNB17" s="178"/>
      <c r="PNC17" s="179"/>
      <c r="PND17" s="170"/>
      <c r="PNE17" s="171"/>
      <c r="PNF17" s="172"/>
      <c r="PNG17" s="173"/>
      <c r="PNH17" s="171"/>
      <c r="PNI17" s="174"/>
      <c r="PNJ17" s="174"/>
      <c r="PNK17" s="171"/>
      <c r="PNL17" s="175"/>
      <c r="PNM17" s="176"/>
      <c r="PNN17" s="171"/>
      <c r="PNO17" s="177"/>
      <c r="PNP17" s="178"/>
      <c r="PNQ17" s="179"/>
      <c r="PNR17" s="170"/>
      <c r="PNS17" s="171"/>
      <c r="PNT17" s="172"/>
      <c r="PNU17" s="173"/>
      <c r="PNV17" s="171"/>
      <c r="PNW17" s="174"/>
      <c r="PNX17" s="174"/>
      <c r="PNY17" s="171"/>
      <c r="PNZ17" s="175"/>
      <c r="POA17" s="176"/>
      <c r="POB17" s="171"/>
      <c r="POC17" s="177"/>
      <c r="POD17" s="178"/>
      <c r="POE17" s="179"/>
      <c r="POF17" s="170"/>
      <c r="POG17" s="171"/>
      <c r="POH17" s="172"/>
      <c r="POI17" s="173"/>
      <c r="POJ17" s="171"/>
      <c r="POK17" s="174"/>
      <c r="POL17" s="174"/>
      <c r="POM17" s="171"/>
      <c r="PON17" s="175"/>
      <c r="POO17" s="176"/>
      <c r="POP17" s="171"/>
      <c r="POQ17" s="177"/>
      <c r="POR17" s="178"/>
      <c r="POS17" s="179"/>
      <c r="POT17" s="170"/>
      <c r="POU17" s="171"/>
      <c r="POV17" s="172"/>
      <c r="POW17" s="173"/>
      <c r="POX17" s="171"/>
      <c r="POY17" s="174"/>
      <c r="POZ17" s="174"/>
      <c r="PPA17" s="171"/>
      <c r="PPB17" s="175"/>
      <c r="PPC17" s="176"/>
      <c r="PPD17" s="171"/>
      <c r="PPE17" s="177"/>
      <c r="PPF17" s="178"/>
      <c r="PPG17" s="179"/>
      <c r="PPH17" s="170"/>
      <c r="PPI17" s="171"/>
      <c r="PPJ17" s="172"/>
      <c r="PPK17" s="173"/>
      <c r="PPL17" s="171"/>
      <c r="PPM17" s="174"/>
      <c r="PPN17" s="174"/>
      <c r="PPO17" s="171"/>
      <c r="PPP17" s="175"/>
      <c r="PPQ17" s="176"/>
      <c r="PPR17" s="171"/>
      <c r="PPS17" s="177"/>
      <c r="PPT17" s="178"/>
      <c r="PPU17" s="179"/>
      <c r="PPV17" s="170"/>
      <c r="PPW17" s="171"/>
      <c r="PPX17" s="172"/>
      <c r="PPY17" s="173"/>
      <c r="PPZ17" s="171"/>
      <c r="PQA17" s="174"/>
      <c r="PQB17" s="174"/>
      <c r="PQC17" s="171"/>
      <c r="PQD17" s="175"/>
      <c r="PQE17" s="176"/>
      <c r="PQF17" s="171"/>
      <c r="PQG17" s="177"/>
      <c r="PQH17" s="178"/>
      <c r="PQI17" s="179"/>
      <c r="PQJ17" s="170"/>
      <c r="PQK17" s="171"/>
      <c r="PQL17" s="172"/>
      <c r="PQM17" s="173"/>
      <c r="PQN17" s="171"/>
      <c r="PQO17" s="174"/>
      <c r="PQP17" s="174"/>
      <c r="PQQ17" s="171"/>
      <c r="PQR17" s="175"/>
      <c r="PQS17" s="176"/>
      <c r="PQT17" s="171"/>
      <c r="PQU17" s="177"/>
      <c r="PQV17" s="178"/>
      <c r="PQW17" s="179"/>
      <c r="PQX17" s="170"/>
      <c r="PQY17" s="171"/>
      <c r="PQZ17" s="172"/>
      <c r="PRA17" s="173"/>
      <c r="PRB17" s="171"/>
      <c r="PRC17" s="174"/>
      <c r="PRD17" s="174"/>
      <c r="PRE17" s="171"/>
      <c r="PRF17" s="175"/>
      <c r="PRG17" s="176"/>
      <c r="PRH17" s="171"/>
      <c r="PRI17" s="177"/>
      <c r="PRJ17" s="178"/>
      <c r="PRK17" s="179"/>
      <c r="PRL17" s="170"/>
      <c r="PRM17" s="171"/>
      <c r="PRN17" s="172"/>
      <c r="PRO17" s="173"/>
      <c r="PRP17" s="171"/>
      <c r="PRQ17" s="174"/>
      <c r="PRR17" s="174"/>
      <c r="PRS17" s="171"/>
      <c r="PRT17" s="175"/>
      <c r="PRU17" s="176"/>
      <c r="PRV17" s="171"/>
      <c r="PRW17" s="177"/>
      <c r="PRX17" s="178"/>
      <c r="PRY17" s="179"/>
      <c r="PRZ17" s="170"/>
      <c r="PSA17" s="171"/>
      <c r="PSB17" s="172"/>
      <c r="PSC17" s="173"/>
      <c r="PSD17" s="171"/>
      <c r="PSE17" s="174"/>
      <c r="PSF17" s="174"/>
      <c r="PSG17" s="171"/>
      <c r="PSH17" s="175"/>
      <c r="PSI17" s="176"/>
      <c r="PSJ17" s="171"/>
      <c r="PSK17" s="177"/>
      <c r="PSL17" s="178"/>
      <c r="PSM17" s="179"/>
      <c r="PSN17" s="170"/>
      <c r="PSO17" s="171"/>
      <c r="PSP17" s="172"/>
      <c r="PSQ17" s="173"/>
      <c r="PSR17" s="171"/>
      <c r="PSS17" s="174"/>
      <c r="PST17" s="174"/>
      <c r="PSU17" s="171"/>
      <c r="PSV17" s="175"/>
      <c r="PSW17" s="176"/>
      <c r="PSX17" s="171"/>
      <c r="PSY17" s="177"/>
      <c r="PSZ17" s="178"/>
      <c r="PTA17" s="179"/>
      <c r="PTB17" s="170"/>
      <c r="PTC17" s="171"/>
      <c r="PTD17" s="172"/>
      <c r="PTE17" s="173"/>
      <c r="PTF17" s="171"/>
      <c r="PTG17" s="174"/>
      <c r="PTH17" s="174"/>
      <c r="PTI17" s="171"/>
      <c r="PTJ17" s="175"/>
      <c r="PTK17" s="176"/>
      <c r="PTL17" s="171"/>
      <c r="PTM17" s="177"/>
      <c r="PTN17" s="178"/>
      <c r="PTO17" s="179"/>
      <c r="PTP17" s="170"/>
      <c r="PTQ17" s="171"/>
      <c r="PTR17" s="172"/>
      <c r="PTS17" s="173"/>
      <c r="PTT17" s="171"/>
      <c r="PTU17" s="174"/>
      <c r="PTV17" s="174"/>
      <c r="PTW17" s="171"/>
      <c r="PTX17" s="175"/>
      <c r="PTY17" s="176"/>
      <c r="PTZ17" s="171"/>
      <c r="PUA17" s="177"/>
      <c r="PUB17" s="178"/>
      <c r="PUC17" s="179"/>
      <c r="PUD17" s="170"/>
      <c r="PUE17" s="171"/>
      <c r="PUF17" s="172"/>
      <c r="PUG17" s="173"/>
      <c r="PUH17" s="171"/>
      <c r="PUI17" s="174"/>
      <c r="PUJ17" s="174"/>
      <c r="PUK17" s="171"/>
      <c r="PUL17" s="175"/>
      <c r="PUM17" s="176"/>
      <c r="PUN17" s="171"/>
      <c r="PUO17" s="177"/>
      <c r="PUP17" s="178"/>
      <c r="PUQ17" s="179"/>
      <c r="PUR17" s="170"/>
      <c r="PUS17" s="171"/>
      <c r="PUT17" s="172"/>
      <c r="PUU17" s="173"/>
      <c r="PUV17" s="171"/>
      <c r="PUW17" s="174"/>
      <c r="PUX17" s="174"/>
      <c r="PUY17" s="171"/>
      <c r="PUZ17" s="175"/>
      <c r="PVA17" s="176"/>
      <c r="PVB17" s="171"/>
      <c r="PVC17" s="177"/>
      <c r="PVD17" s="178"/>
      <c r="PVE17" s="179"/>
      <c r="PVF17" s="170"/>
      <c r="PVG17" s="171"/>
      <c r="PVH17" s="172"/>
      <c r="PVI17" s="173"/>
      <c r="PVJ17" s="171"/>
      <c r="PVK17" s="174"/>
      <c r="PVL17" s="174"/>
      <c r="PVM17" s="171"/>
      <c r="PVN17" s="175"/>
      <c r="PVO17" s="176"/>
      <c r="PVP17" s="171"/>
      <c r="PVQ17" s="177"/>
      <c r="PVR17" s="178"/>
      <c r="PVS17" s="179"/>
      <c r="PVT17" s="170"/>
      <c r="PVU17" s="171"/>
      <c r="PVV17" s="172"/>
      <c r="PVW17" s="173"/>
      <c r="PVX17" s="171"/>
      <c r="PVY17" s="174"/>
      <c r="PVZ17" s="174"/>
      <c r="PWA17" s="171"/>
      <c r="PWB17" s="175"/>
      <c r="PWC17" s="176"/>
      <c r="PWD17" s="171"/>
      <c r="PWE17" s="177"/>
      <c r="PWF17" s="178"/>
      <c r="PWG17" s="179"/>
      <c r="PWH17" s="170"/>
      <c r="PWI17" s="171"/>
      <c r="PWJ17" s="172"/>
      <c r="PWK17" s="173"/>
      <c r="PWL17" s="171"/>
      <c r="PWM17" s="174"/>
      <c r="PWN17" s="174"/>
      <c r="PWO17" s="171"/>
      <c r="PWP17" s="175"/>
      <c r="PWQ17" s="176"/>
      <c r="PWR17" s="171"/>
      <c r="PWS17" s="177"/>
      <c r="PWT17" s="178"/>
      <c r="PWU17" s="179"/>
      <c r="PWV17" s="170"/>
      <c r="PWW17" s="171"/>
      <c r="PWX17" s="172"/>
      <c r="PWY17" s="173"/>
      <c r="PWZ17" s="171"/>
      <c r="PXA17" s="174"/>
      <c r="PXB17" s="174"/>
      <c r="PXC17" s="171"/>
      <c r="PXD17" s="175"/>
      <c r="PXE17" s="176"/>
      <c r="PXF17" s="171"/>
      <c r="PXG17" s="177"/>
      <c r="PXH17" s="178"/>
      <c r="PXI17" s="179"/>
      <c r="PXJ17" s="170"/>
      <c r="PXK17" s="171"/>
      <c r="PXL17" s="172"/>
      <c r="PXM17" s="173"/>
      <c r="PXN17" s="171"/>
      <c r="PXO17" s="174"/>
      <c r="PXP17" s="174"/>
      <c r="PXQ17" s="171"/>
      <c r="PXR17" s="175"/>
      <c r="PXS17" s="176"/>
      <c r="PXT17" s="171"/>
      <c r="PXU17" s="177"/>
      <c r="PXV17" s="178"/>
      <c r="PXW17" s="179"/>
      <c r="PXX17" s="170"/>
      <c r="PXY17" s="171"/>
      <c r="PXZ17" s="172"/>
      <c r="PYA17" s="173"/>
      <c r="PYB17" s="171"/>
      <c r="PYC17" s="174"/>
      <c r="PYD17" s="174"/>
      <c r="PYE17" s="171"/>
      <c r="PYF17" s="175"/>
      <c r="PYG17" s="176"/>
      <c r="PYH17" s="171"/>
      <c r="PYI17" s="177"/>
      <c r="PYJ17" s="178"/>
      <c r="PYK17" s="179"/>
      <c r="PYL17" s="170"/>
      <c r="PYM17" s="171"/>
      <c r="PYN17" s="172"/>
      <c r="PYO17" s="173"/>
      <c r="PYP17" s="171"/>
      <c r="PYQ17" s="174"/>
      <c r="PYR17" s="174"/>
      <c r="PYS17" s="171"/>
      <c r="PYT17" s="175"/>
      <c r="PYU17" s="176"/>
      <c r="PYV17" s="171"/>
      <c r="PYW17" s="177"/>
      <c r="PYX17" s="178"/>
      <c r="PYY17" s="179"/>
      <c r="PYZ17" s="170"/>
      <c r="PZA17" s="171"/>
      <c r="PZB17" s="172"/>
      <c r="PZC17" s="173"/>
      <c r="PZD17" s="171"/>
      <c r="PZE17" s="174"/>
      <c r="PZF17" s="174"/>
      <c r="PZG17" s="171"/>
      <c r="PZH17" s="175"/>
      <c r="PZI17" s="176"/>
      <c r="PZJ17" s="171"/>
      <c r="PZK17" s="177"/>
      <c r="PZL17" s="178"/>
      <c r="PZM17" s="179"/>
      <c r="PZN17" s="170"/>
      <c r="PZO17" s="171"/>
      <c r="PZP17" s="172"/>
      <c r="PZQ17" s="173"/>
      <c r="PZR17" s="171"/>
      <c r="PZS17" s="174"/>
      <c r="PZT17" s="174"/>
      <c r="PZU17" s="171"/>
      <c r="PZV17" s="175"/>
      <c r="PZW17" s="176"/>
      <c r="PZX17" s="171"/>
      <c r="PZY17" s="177"/>
      <c r="PZZ17" s="178"/>
      <c r="QAA17" s="179"/>
      <c r="QAB17" s="170"/>
      <c r="QAC17" s="171"/>
      <c r="QAD17" s="172"/>
      <c r="QAE17" s="173"/>
      <c r="QAF17" s="171"/>
      <c r="QAG17" s="174"/>
      <c r="QAH17" s="174"/>
      <c r="QAI17" s="171"/>
      <c r="QAJ17" s="175"/>
      <c r="QAK17" s="176"/>
      <c r="QAL17" s="171"/>
      <c r="QAM17" s="177"/>
      <c r="QAN17" s="178"/>
      <c r="QAO17" s="179"/>
      <c r="QAP17" s="170"/>
      <c r="QAQ17" s="171"/>
      <c r="QAR17" s="172"/>
      <c r="QAS17" s="173"/>
      <c r="QAT17" s="171"/>
      <c r="QAU17" s="174"/>
      <c r="QAV17" s="174"/>
      <c r="QAW17" s="171"/>
      <c r="QAX17" s="175"/>
      <c r="QAY17" s="176"/>
      <c r="QAZ17" s="171"/>
      <c r="QBA17" s="177"/>
      <c r="QBB17" s="178"/>
      <c r="QBC17" s="179"/>
      <c r="QBD17" s="170"/>
      <c r="QBE17" s="171"/>
      <c r="QBF17" s="172"/>
      <c r="QBG17" s="173"/>
      <c r="QBH17" s="171"/>
      <c r="QBI17" s="174"/>
      <c r="QBJ17" s="174"/>
      <c r="QBK17" s="171"/>
      <c r="QBL17" s="175"/>
      <c r="QBM17" s="176"/>
      <c r="QBN17" s="171"/>
      <c r="QBO17" s="177"/>
      <c r="QBP17" s="178"/>
      <c r="QBQ17" s="179"/>
      <c r="QBR17" s="170"/>
      <c r="QBS17" s="171"/>
      <c r="QBT17" s="172"/>
      <c r="QBU17" s="173"/>
      <c r="QBV17" s="171"/>
      <c r="QBW17" s="174"/>
      <c r="QBX17" s="174"/>
      <c r="QBY17" s="171"/>
      <c r="QBZ17" s="175"/>
      <c r="QCA17" s="176"/>
      <c r="QCB17" s="171"/>
      <c r="QCC17" s="177"/>
      <c r="QCD17" s="178"/>
      <c r="QCE17" s="179"/>
      <c r="QCF17" s="170"/>
      <c r="QCG17" s="171"/>
      <c r="QCH17" s="172"/>
      <c r="QCI17" s="173"/>
      <c r="QCJ17" s="171"/>
      <c r="QCK17" s="174"/>
      <c r="QCL17" s="174"/>
      <c r="QCM17" s="171"/>
      <c r="QCN17" s="175"/>
      <c r="QCO17" s="176"/>
      <c r="QCP17" s="171"/>
      <c r="QCQ17" s="177"/>
      <c r="QCR17" s="178"/>
      <c r="QCS17" s="179"/>
      <c r="QCT17" s="170"/>
      <c r="QCU17" s="171"/>
      <c r="QCV17" s="172"/>
      <c r="QCW17" s="173"/>
      <c r="QCX17" s="171"/>
      <c r="QCY17" s="174"/>
      <c r="QCZ17" s="174"/>
      <c r="QDA17" s="171"/>
      <c r="QDB17" s="175"/>
      <c r="QDC17" s="176"/>
      <c r="QDD17" s="171"/>
      <c r="QDE17" s="177"/>
      <c r="QDF17" s="178"/>
      <c r="QDG17" s="179"/>
      <c r="QDH17" s="170"/>
      <c r="QDI17" s="171"/>
      <c r="QDJ17" s="172"/>
      <c r="QDK17" s="173"/>
      <c r="QDL17" s="171"/>
      <c r="QDM17" s="174"/>
      <c r="QDN17" s="174"/>
      <c r="QDO17" s="171"/>
      <c r="QDP17" s="175"/>
      <c r="QDQ17" s="176"/>
      <c r="QDR17" s="171"/>
      <c r="QDS17" s="177"/>
      <c r="QDT17" s="178"/>
      <c r="QDU17" s="179"/>
      <c r="QDV17" s="170"/>
      <c r="QDW17" s="171"/>
      <c r="QDX17" s="172"/>
      <c r="QDY17" s="173"/>
      <c r="QDZ17" s="171"/>
      <c r="QEA17" s="174"/>
      <c r="QEB17" s="174"/>
      <c r="QEC17" s="171"/>
      <c r="QED17" s="175"/>
      <c r="QEE17" s="176"/>
      <c r="QEF17" s="171"/>
      <c r="QEG17" s="177"/>
      <c r="QEH17" s="178"/>
      <c r="QEI17" s="179"/>
      <c r="QEJ17" s="170"/>
      <c r="QEK17" s="171"/>
      <c r="QEL17" s="172"/>
      <c r="QEM17" s="173"/>
      <c r="QEN17" s="171"/>
      <c r="QEO17" s="174"/>
      <c r="QEP17" s="174"/>
      <c r="QEQ17" s="171"/>
      <c r="QER17" s="175"/>
      <c r="QES17" s="176"/>
      <c r="QET17" s="171"/>
      <c r="QEU17" s="177"/>
      <c r="QEV17" s="178"/>
      <c r="QEW17" s="179"/>
      <c r="QEX17" s="170"/>
      <c r="QEY17" s="171"/>
      <c r="QEZ17" s="172"/>
      <c r="QFA17" s="173"/>
      <c r="QFB17" s="171"/>
      <c r="QFC17" s="174"/>
      <c r="QFD17" s="174"/>
      <c r="QFE17" s="171"/>
      <c r="QFF17" s="175"/>
      <c r="QFG17" s="176"/>
      <c r="QFH17" s="171"/>
      <c r="QFI17" s="177"/>
      <c r="QFJ17" s="178"/>
      <c r="QFK17" s="179"/>
      <c r="QFL17" s="170"/>
      <c r="QFM17" s="171"/>
      <c r="QFN17" s="172"/>
      <c r="QFO17" s="173"/>
      <c r="QFP17" s="171"/>
      <c r="QFQ17" s="174"/>
      <c r="QFR17" s="174"/>
      <c r="QFS17" s="171"/>
      <c r="QFT17" s="175"/>
      <c r="QFU17" s="176"/>
      <c r="QFV17" s="171"/>
      <c r="QFW17" s="177"/>
      <c r="QFX17" s="178"/>
      <c r="QFY17" s="179"/>
      <c r="QFZ17" s="170"/>
      <c r="QGA17" s="171"/>
      <c r="QGB17" s="172"/>
      <c r="QGC17" s="173"/>
      <c r="QGD17" s="171"/>
      <c r="QGE17" s="174"/>
      <c r="QGF17" s="174"/>
      <c r="QGG17" s="171"/>
      <c r="QGH17" s="175"/>
      <c r="QGI17" s="176"/>
      <c r="QGJ17" s="171"/>
      <c r="QGK17" s="177"/>
      <c r="QGL17" s="178"/>
      <c r="QGM17" s="179"/>
      <c r="QGN17" s="170"/>
      <c r="QGO17" s="171"/>
      <c r="QGP17" s="172"/>
      <c r="QGQ17" s="173"/>
      <c r="QGR17" s="171"/>
      <c r="QGS17" s="174"/>
      <c r="QGT17" s="174"/>
      <c r="QGU17" s="171"/>
      <c r="QGV17" s="175"/>
      <c r="QGW17" s="176"/>
      <c r="QGX17" s="171"/>
      <c r="QGY17" s="177"/>
      <c r="QGZ17" s="178"/>
      <c r="QHA17" s="179"/>
      <c r="QHB17" s="170"/>
      <c r="QHC17" s="171"/>
      <c r="QHD17" s="172"/>
      <c r="QHE17" s="173"/>
      <c r="QHF17" s="171"/>
      <c r="QHG17" s="174"/>
      <c r="QHH17" s="174"/>
      <c r="QHI17" s="171"/>
      <c r="QHJ17" s="175"/>
      <c r="QHK17" s="176"/>
      <c r="QHL17" s="171"/>
      <c r="QHM17" s="177"/>
      <c r="QHN17" s="178"/>
      <c r="QHO17" s="179"/>
      <c r="QHP17" s="170"/>
      <c r="QHQ17" s="171"/>
      <c r="QHR17" s="172"/>
      <c r="QHS17" s="173"/>
      <c r="QHT17" s="171"/>
      <c r="QHU17" s="174"/>
      <c r="QHV17" s="174"/>
      <c r="QHW17" s="171"/>
      <c r="QHX17" s="175"/>
      <c r="QHY17" s="176"/>
      <c r="QHZ17" s="171"/>
      <c r="QIA17" s="177"/>
      <c r="QIB17" s="178"/>
      <c r="QIC17" s="179"/>
      <c r="QID17" s="170"/>
      <c r="QIE17" s="171"/>
      <c r="QIF17" s="172"/>
      <c r="QIG17" s="173"/>
      <c r="QIH17" s="171"/>
      <c r="QII17" s="174"/>
      <c r="QIJ17" s="174"/>
      <c r="QIK17" s="171"/>
      <c r="QIL17" s="175"/>
      <c r="QIM17" s="176"/>
      <c r="QIN17" s="171"/>
      <c r="QIO17" s="177"/>
      <c r="QIP17" s="178"/>
      <c r="QIQ17" s="179"/>
      <c r="QIR17" s="170"/>
      <c r="QIS17" s="171"/>
      <c r="QIT17" s="172"/>
      <c r="QIU17" s="173"/>
      <c r="QIV17" s="171"/>
      <c r="QIW17" s="174"/>
      <c r="QIX17" s="174"/>
      <c r="QIY17" s="171"/>
      <c r="QIZ17" s="175"/>
      <c r="QJA17" s="176"/>
      <c r="QJB17" s="171"/>
      <c r="QJC17" s="177"/>
      <c r="QJD17" s="178"/>
      <c r="QJE17" s="179"/>
      <c r="QJF17" s="170"/>
      <c r="QJG17" s="171"/>
      <c r="QJH17" s="172"/>
      <c r="QJI17" s="173"/>
      <c r="QJJ17" s="171"/>
      <c r="QJK17" s="174"/>
      <c r="QJL17" s="174"/>
      <c r="QJM17" s="171"/>
      <c r="QJN17" s="175"/>
      <c r="QJO17" s="176"/>
      <c r="QJP17" s="171"/>
      <c r="QJQ17" s="177"/>
      <c r="QJR17" s="178"/>
      <c r="QJS17" s="179"/>
      <c r="QJT17" s="170"/>
      <c r="QJU17" s="171"/>
      <c r="QJV17" s="172"/>
      <c r="QJW17" s="173"/>
      <c r="QJX17" s="171"/>
      <c r="QJY17" s="174"/>
      <c r="QJZ17" s="174"/>
      <c r="QKA17" s="171"/>
      <c r="QKB17" s="175"/>
      <c r="QKC17" s="176"/>
      <c r="QKD17" s="171"/>
      <c r="QKE17" s="177"/>
      <c r="QKF17" s="178"/>
      <c r="QKG17" s="179"/>
      <c r="QKH17" s="170"/>
      <c r="QKI17" s="171"/>
      <c r="QKJ17" s="172"/>
      <c r="QKK17" s="173"/>
      <c r="QKL17" s="171"/>
      <c r="QKM17" s="174"/>
      <c r="QKN17" s="174"/>
      <c r="QKO17" s="171"/>
      <c r="QKP17" s="175"/>
      <c r="QKQ17" s="176"/>
      <c r="QKR17" s="171"/>
      <c r="QKS17" s="177"/>
      <c r="QKT17" s="178"/>
      <c r="QKU17" s="179"/>
      <c r="QKV17" s="170"/>
      <c r="QKW17" s="171"/>
      <c r="QKX17" s="172"/>
      <c r="QKY17" s="173"/>
      <c r="QKZ17" s="171"/>
      <c r="QLA17" s="174"/>
      <c r="QLB17" s="174"/>
      <c r="QLC17" s="171"/>
      <c r="QLD17" s="175"/>
      <c r="QLE17" s="176"/>
      <c r="QLF17" s="171"/>
      <c r="QLG17" s="177"/>
      <c r="QLH17" s="178"/>
      <c r="QLI17" s="179"/>
      <c r="QLJ17" s="170"/>
      <c r="QLK17" s="171"/>
      <c r="QLL17" s="172"/>
      <c r="QLM17" s="173"/>
      <c r="QLN17" s="171"/>
      <c r="QLO17" s="174"/>
      <c r="QLP17" s="174"/>
      <c r="QLQ17" s="171"/>
      <c r="QLR17" s="175"/>
      <c r="QLS17" s="176"/>
      <c r="QLT17" s="171"/>
      <c r="QLU17" s="177"/>
      <c r="QLV17" s="178"/>
      <c r="QLW17" s="179"/>
      <c r="QLX17" s="170"/>
      <c r="QLY17" s="171"/>
      <c r="QLZ17" s="172"/>
      <c r="QMA17" s="173"/>
      <c r="QMB17" s="171"/>
      <c r="QMC17" s="174"/>
      <c r="QMD17" s="174"/>
      <c r="QME17" s="171"/>
      <c r="QMF17" s="175"/>
      <c r="QMG17" s="176"/>
      <c r="QMH17" s="171"/>
      <c r="QMI17" s="177"/>
      <c r="QMJ17" s="178"/>
      <c r="QMK17" s="179"/>
      <c r="QML17" s="170"/>
      <c r="QMM17" s="171"/>
      <c r="QMN17" s="172"/>
      <c r="QMO17" s="173"/>
      <c r="QMP17" s="171"/>
      <c r="QMQ17" s="174"/>
      <c r="QMR17" s="174"/>
      <c r="QMS17" s="171"/>
      <c r="QMT17" s="175"/>
      <c r="QMU17" s="176"/>
      <c r="QMV17" s="171"/>
      <c r="QMW17" s="177"/>
      <c r="QMX17" s="178"/>
      <c r="QMY17" s="179"/>
      <c r="QMZ17" s="170"/>
      <c r="QNA17" s="171"/>
      <c r="QNB17" s="172"/>
      <c r="QNC17" s="173"/>
      <c r="QND17" s="171"/>
      <c r="QNE17" s="174"/>
      <c r="QNF17" s="174"/>
      <c r="QNG17" s="171"/>
      <c r="QNH17" s="175"/>
      <c r="QNI17" s="176"/>
      <c r="QNJ17" s="171"/>
      <c r="QNK17" s="177"/>
      <c r="QNL17" s="178"/>
      <c r="QNM17" s="179"/>
      <c r="QNN17" s="170"/>
      <c r="QNO17" s="171"/>
      <c r="QNP17" s="172"/>
      <c r="QNQ17" s="173"/>
      <c r="QNR17" s="171"/>
      <c r="QNS17" s="174"/>
      <c r="QNT17" s="174"/>
      <c r="QNU17" s="171"/>
      <c r="QNV17" s="175"/>
      <c r="QNW17" s="176"/>
      <c r="QNX17" s="171"/>
      <c r="QNY17" s="177"/>
      <c r="QNZ17" s="178"/>
      <c r="QOA17" s="179"/>
      <c r="QOB17" s="170"/>
      <c r="QOC17" s="171"/>
      <c r="QOD17" s="172"/>
      <c r="QOE17" s="173"/>
      <c r="QOF17" s="171"/>
      <c r="QOG17" s="174"/>
      <c r="QOH17" s="174"/>
      <c r="QOI17" s="171"/>
      <c r="QOJ17" s="175"/>
      <c r="QOK17" s="176"/>
      <c r="QOL17" s="171"/>
      <c r="QOM17" s="177"/>
      <c r="QON17" s="178"/>
      <c r="QOO17" s="179"/>
      <c r="QOP17" s="170"/>
      <c r="QOQ17" s="171"/>
      <c r="QOR17" s="172"/>
      <c r="QOS17" s="173"/>
      <c r="QOT17" s="171"/>
      <c r="QOU17" s="174"/>
      <c r="QOV17" s="174"/>
      <c r="QOW17" s="171"/>
      <c r="QOX17" s="175"/>
      <c r="QOY17" s="176"/>
      <c r="QOZ17" s="171"/>
      <c r="QPA17" s="177"/>
      <c r="QPB17" s="178"/>
      <c r="QPC17" s="179"/>
      <c r="QPD17" s="170"/>
      <c r="QPE17" s="171"/>
      <c r="QPF17" s="172"/>
      <c r="QPG17" s="173"/>
      <c r="QPH17" s="171"/>
      <c r="QPI17" s="174"/>
      <c r="QPJ17" s="174"/>
      <c r="QPK17" s="171"/>
      <c r="QPL17" s="175"/>
      <c r="QPM17" s="176"/>
      <c r="QPN17" s="171"/>
      <c r="QPO17" s="177"/>
      <c r="QPP17" s="178"/>
      <c r="QPQ17" s="179"/>
      <c r="QPR17" s="170"/>
      <c r="QPS17" s="171"/>
      <c r="QPT17" s="172"/>
      <c r="QPU17" s="173"/>
      <c r="QPV17" s="171"/>
      <c r="QPW17" s="174"/>
      <c r="QPX17" s="174"/>
      <c r="QPY17" s="171"/>
      <c r="QPZ17" s="175"/>
      <c r="QQA17" s="176"/>
      <c r="QQB17" s="171"/>
      <c r="QQC17" s="177"/>
      <c r="QQD17" s="178"/>
      <c r="QQE17" s="179"/>
      <c r="QQF17" s="170"/>
      <c r="QQG17" s="171"/>
      <c r="QQH17" s="172"/>
      <c r="QQI17" s="173"/>
      <c r="QQJ17" s="171"/>
      <c r="QQK17" s="174"/>
      <c r="QQL17" s="174"/>
      <c r="QQM17" s="171"/>
      <c r="QQN17" s="175"/>
      <c r="QQO17" s="176"/>
      <c r="QQP17" s="171"/>
      <c r="QQQ17" s="177"/>
      <c r="QQR17" s="178"/>
      <c r="QQS17" s="179"/>
      <c r="QQT17" s="170"/>
      <c r="QQU17" s="171"/>
      <c r="QQV17" s="172"/>
      <c r="QQW17" s="173"/>
      <c r="QQX17" s="171"/>
      <c r="QQY17" s="174"/>
      <c r="QQZ17" s="174"/>
      <c r="QRA17" s="171"/>
      <c r="QRB17" s="175"/>
      <c r="QRC17" s="176"/>
      <c r="QRD17" s="171"/>
      <c r="QRE17" s="177"/>
      <c r="QRF17" s="178"/>
      <c r="QRG17" s="179"/>
      <c r="QRH17" s="170"/>
      <c r="QRI17" s="171"/>
      <c r="QRJ17" s="172"/>
      <c r="QRK17" s="173"/>
      <c r="QRL17" s="171"/>
      <c r="QRM17" s="174"/>
      <c r="QRN17" s="174"/>
      <c r="QRO17" s="171"/>
      <c r="QRP17" s="175"/>
      <c r="QRQ17" s="176"/>
      <c r="QRR17" s="171"/>
      <c r="QRS17" s="177"/>
      <c r="QRT17" s="178"/>
      <c r="QRU17" s="179"/>
      <c r="QRV17" s="170"/>
      <c r="QRW17" s="171"/>
      <c r="QRX17" s="172"/>
      <c r="QRY17" s="173"/>
      <c r="QRZ17" s="171"/>
      <c r="QSA17" s="174"/>
      <c r="QSB17" s="174"/>
      <c r="QSC17" s="171"/>
      <c r="QSD17" s="175"/>
      <c r="QSE17" s="176"/>
      <c r="QSF17" s="171"/>
      <c r="QSG17" s="177"/>
      <c r="QSH17" s="178"/>
      <c r="QSI17" s="179"/>
      <c r="QSJ17" s="170"/>
      <c r="QSK17" s="171"/>
      <c r="QSL17" s="172"/>
      <c r="QSM17" s="173"/>
      <c r="QSN17" s="171"/>
      <c r="QSO17" s="174"/>
      <c r="QSP17" s="174"/>
      <c r="QSQ17" s="171"/>
      <c r="QSR17" s="175"/>
      <c r="QSS17" s="176"/>
      <c r="QST17" s="171"/>
      <c r="QSU17" s="177"/>
      <c r="QSV17" s="178"/>
      <c r="QSW17" s="179"/>
      <c r="QSX17" s="170"/>
      <c r="QSY17" s="171"/>
      <c r="QSZ17" s="172"/>
      <c r="QTA17" s="173"/>
      <c r="QTB17" s="171"/>
      <c r="QTC17" s="174"/>
      <c r="QTD17" s="174"/>
      <c r="QTE17" s="171"/>
      <c r="QTF17" s="175"/>
      <c r="QTG17" s="176"/>
      <c r="QTH17" s="171"/>
      <c r="QTI17" s="177"/>
      <c r="QTJ17" s="178"/>
      <c r="QTK17" s="179"/>
      <c r="QTL17" s="170"/>
      <c r="QTM17" s="171"/>
      <c r="QTN17" s="172"/>
      <c r="QTO17" s="173"/>
      <c r="QTP17" s="171"/>
      <c r="QTQ17" s="174"/>
      <c r="QTR17" s="174"/>
      <c r="QTS17" s="171"/>
      <c r="QTT17" s="175"/>
      <c r="QTU17" s="176"/>
      <c r="QTV17" s="171"/>
      <c r="QTW17" s="177"/>
      <c r="QTX17" s="178"/>
      <c r="QTY17" s="179"/>
      <c r="QTZ17" s="170"/>
      <c r="QUA17" s="171"/>
      <c r="QUB17" s="172"/>
      <c r="QUC17" s="173"/>
      <c r="QUD17" s="171"/>
      <c r="QUE17" s="174"/>
      <c r="QUF17" s="174"/>
      <c r="QUG17" s="171"/>
      <c r="QUH17" s="175"/>
      <c r="QUI17" s="176"/>
      <c r="QUJ17" s="171"/>
      <c r="QUK17" s="177"/>
      <c r="QUL17" s="178"/>
      <c r="QUM17" s="179"/>
      <c r="QUN17" s="170"/>
      <c r="QUO17" s="171"/>
      <c r="QUP17" s="172"/>
      <c r="QUQ17" s="173"/>
      <c r="QUR17" s="171"/>
      <c r="QUS17" s="174"/>
      <c r="QUT17" s="174"/>
      <c r="QUU17" s="171"/>
      <c r="QUV17" s="175"/>
      <c r="QUW17" s="176"/>
      <c r="QUX17" s="171"/>
      <c r="QUY17" s="177"/>
      <c r="QUZ17" s="178"/>
      <c r="QVA17" s="179"/>
      <c r="QVB17" s="170"/>
      <c r="QVC17" s="171"/>
      <c r="QVD17" s="172"/>
      <c r="QVE17" s="173"/>
      <c r="QVF17" s="171"/>
      <c r="QVG17" s="174"/>
      <c r="QVH17" s="174"/>
      <c r="QVI17" s="171"/>
      <c r="QVJ17" s="175"/>
      <c r="QVK17" s="176"/>
      <c r="QVL17" s="171"/>
      <c r="QVM17" s="177"/>
      <c r="QVN17" s="178"/>
      <c r="QVO17" s="179"/>
      <c r="QVP17" s="170"/>
      <c r="QVQ17" s="171"/>
      <c r="QVR17" s="172"/>
      <c r="QVS17" s="173"/>
      <c r="QVT17" s="171"/>
      <c r="QVU17" s="174"/>
      <c r="QVV17" s="174"/>
      <c r="QVW17" s="171"/>
      <c r="QVX17" s="175"/>
      <c r="QVY17" s="176"/>
      <c r="QVZ17" s="171"/>
      <c r="QWA17" s="177"/>
      <c r="QWB17" s="178"/>
      <c r="QWC17" s="179"/>
      <c r="QWD17" s="170"/>
      <c r="QWE17" s="171"/>
      <c r="QWF17" s="172"/>
      <c r="QWG17" s="173"/>
      <c r="QWH17" s="171"/>
      <c r="QWI17" s="174"/>
      <c r="QWJ17" s="174"/>
      <c r="QWK17" s="171"/>
      <c r="QWL17" s="175"/>
      <c r="QWM17" s="176"/>
      <c r="QWN17" s="171"/>
      <c r="QWO17" s="177"/>
      <c r="QWP17" s="178"/>
      <c r="QWQ17" s="179"/>
      <c r="QWR17" s="170"/>
      <c r="QWS17" s="171"/>
      <c r="QWT17" s="172"/>
      <c r="QWU17" s="173"/>
      <c r="QWV17" s="171"/>
      <c r="QWW17" s="174"/>
      <c r="QWX17" s="174"/>
      <c r="QWY17" s="171"/>
      <c r="QWZ17" s="175"/>
      <c r="QXA17" s="176"/>
      <c r="QXB17" s="171"/>
      <c r="QXC17" s="177"/>
      <c r="QXD17" s="178"/>
      <c r="QXE17" s="179"/>
      <c r="QXF17" s="170"/>
      <c r="QXG17" s="171"/>
      <c r="QXH17" s="172"/>
      <c r="QXI17" s="173"/>
      <c r="QXJ17" s="171"/>
      <c r="QXK17" s="174"/>
      <c r="QXL17" s="174"/>
      <c r="QXM17" s="171"/>
      <c r="QXN17" s="175"/>
      <c r="QXO17" s="176"/>
      <c r="QXP17" s="171"/>
      <c r="QXQ17" s="177"/>
      <c r="QXR17" s="178"/>
      <c r="QXS17" s="179"/>
      <c r="QXT17" s="170"/>
      <c r="QXU17" s="171"/>
      <c r="QXV17" s="172"/>
      <c r="QXW17" s="173"/>
      <c r="QXX17" s="171"/>
      <c r="QXY17" s="174"/>
      <c r="QXZ17" s="174"/>
      <c r="QYA17" s="171"/>
      <c r="QYB17" s="175"/>
      <c r="QYC17" s="176"/>
      <c r="QYD17" s="171"/>
      <c r="QYE17" s="177"/>
      <c r="QYF17" s="178"/>
      <c r="QYG17" s="179"/>
      <c r="QYH17" s="170"/>
      <c r="QYI17" s="171"/>
      <c r="QYJ17" s="172"/>
      <c r="QYK17" s="173"/>
      <c r="QYL17" s="171"/>
      <c r="QYM17" s="174"/>
      <c r="QYN17" s="174"/>
      <c r="QYO17" s="171"/>
      <c r="QYP17" s="175"/>
      <c r="QYQ17" s="176"/>
      <c r="QYR17" s="171"/>
      <c r="QYS17" s="177"/>
      <c r="QYT17" s="178"/>
      <c r="QYU17" s="179"/>
      <c r="QYV17" s="170"/>
      <c r="QYW17" s="171"/>
      <c r="QYX17" s="172"/>
      <c r="QYY17" s="173"/>
      <c r="QYZ17" s="171"/>
      <c r="QZA17" s="174"/>
      <c r="QZB17" s="174"/>
      <c r="QZC17" s="171"/>
      <c r="QZD17" s="175"/>
      <c r="QZE17" s="176"/>
      <c r="QZF17" s="171"/>
      <c r="QZG17" s="177"/>
      <c r="QZH17" s="178"/>
      <c r="QZI17" s="179"/>
      <c r="QZJ17" s="170"/>
      <c r="QZK17" s="171"/>
      <c r="QZL17" s="172"/>
      <c r="QZM17" s="173"/>
      <c r="QZN17" s="171"/>
      <c r="QZO17" s="174"/>
      <c r="QZP17" s="174"/>
      <c r="QZQ17" s="171"/>
      <c r="QZR17" s="175"/>
      <c r="QZS17" s="176"/>
      <c r="QZT17" s="171"/>
      <c r="QZU17" s="177"/>
      <c r="QZV17" s="178"/>
      <c r="QZW17" s="179"/>
      <c r="QZX17" s="170"/>
      <c r="QZY17" s="171"/>
      <c r="QZZ17" s="172"/>
      <c r="RAA17" s="173"/>
      <c r="RAB17" s="171"/>
      <c r="RAC17" s="174"/>
      <c r="RAD17" s="174"/>
      <c r="RAE17" s="171"/>
      <c r="RAF17" s="175"/>
      <c r="RAG17" s="176"/>
      <c r="RAH17" s="171"/>
      <c r="RAI17" s="177"/>
      <c r="RAJ17" s="178"/>
      <c r="RAK17" s="179"/>
      <c r="RAL17" s="170"/>
      <c r="RAM17" s="171"/>
      <c r="RAN17" s="172"/>
      <c r="RAO17" s="173"/>
      <c r="RAP17" s="171"/>
      <c r="RAQ17" s="174"/>
      <c r="RAR17" s="174"/>
      <c r="RAS17" s="171"/>
      <c r="RAT17" s="175"/>
      <c r="RAU17" s="176"/>
      <c r="RAV17" s="171"/>
      <c r="RAW17" s="177"/>
      <c r="RAX17" s="178"/>
      <c r="RAY17" s="179"/>
      <c r="RAZ17" s="170"/>
      <c r="RBA17" s="171"/>
      <c r="RBB17" s="172"/>
      <c r="RBC17" s="173"/>
      <c r="RBD17" s="171"/>
      <c r="RBE17" s="174"/>
      <c r="RBF17" s="174"/>
      <c r="RBG17" s="171"/>
      <c r="RBH17" s="175"/>
      <c r="RBI17" s="176"/>
      <c r="RBJ17" s="171"/>
      <c r="RBK17" s="177"/>
      <c r="RBL17" s="178"/>
      <c r="RBM17" s="179"/>
      <c r="RBN17" s="170"/>
      <c r="RBO17" s="171"/>
      <c r="RBP17" s="172"/>
      <c r="RBQ17" s="173"/>
      <c r="RBR17" s="171"/>
      <c r="RBS17" s="174"/>
      <c r="RBT17" s="174"/>
      <c r="RBU17" s="171"/>
      <c r="RBV17" s="175"/>
      <c r="RBW17" s="176"/>
      <c r="RBX17" s="171"/>
      <c r="RBY17" s="177"/>
      <c r="RBZ17" s="178"/>
      <c r="RCA17" s="179"/>
      <c r="RCB17" s="170"/>
      <c r="RCC17" s="171"/>
      <c r="RCD17" s="172"/>
      <c r="RCE17" s="173"/>
      <c r="RCF17" s="171"/>
      <c r="RCG17" s="174"/>
      <c r="RCH17" s="174"/>
      <c r="RCI17" s="171"/>
      <c r="RCJ17" s="175"/>
      <c r="RCK17" s="176"/>
      <c r="RCL17" s="171"/>
      <c r="RCM17" s="177"/>
      <c r="RCN17" s="178"/>
      <c r="RCO17" s="179"/>
      <c r="RCP17" s="170"/>
      <c r="RCQ17" s="171"/>
      <c r="RCR17" s="172"/>
      <c r="RCS17" s="173"/>
      <c r="RCT17" s="171"/>
      <c r="RCU17" s="174"/>
      <c r="RCV17" s="174"/>
      <c r="RCW17" s="171"/>
      <c r="RCX17" s="175"/>
      <c r="RCY17" s="176"/>
      <c r="RCZ17" s="171"/>
      <c r="RDA17" s="177"/>
      <c r="RDB17" s="178"/>
      <c r="RDC17" s="179"/>
      <c r="RDD17" s="170"/>
      <c r="RDE17" s="171"/>
      <c r="RDF17" s="172"/>
      <c r="RDG17" s="173"/>
      <c r="RDH17" s="171"/>
      <c r="RDI17" s="174"/>
      <c r="RDJ17" s="174"/>
      <c r="RDK17" s="171"/>
      <c r="RDL17" s="175"/>
      <c r="RDM17" s="176"/>
      <c r="RDN17" s="171"/>
      <c r="RDO17" s="177"/>
      <c r="RDP17" s="178"/>
      <c r="RDQ17" s="179"/>
      <c r="RDR17" s="170"/>
      <c r="RDS17" s="171"/>
      <c r="RDT17" s="172"/>
      <c r="RDU17" s="173"/>
      <c r="RDV17" s="171"/>
      <c r="RDW17" s="174"/>
      <c r="RDX17" s="174"/>
      <c r="RDY17" s="171"/>
      <c r="RDZ17" s="175"/>
      <c r="REA17" s="176"/>
      <c r="REB17" s="171"/>
      <c r="REC17" s="177"/>
      <c r="RED17" s="178"/>
      <c r="REE17" s="179"/>
      <c r="REF17" s="170"/>
      <c r="REG17" s="171"/>
      <c r="REH17" s="172"/>
      <c r="REI17" s="173"/>
      <c r="REJ17" s="171"/>
      <c r="REK17" s="174"/>
      <c r="REL17" s="174"/>
      <c r="REM17" s="171"/>
      <c r="REN17" s="175"/>
      <c r="REO17" s="176"/>
      <c r="REP17" s="171"/>
      <c r="REQ17" s="177"/>
      <c r="RER17" s="178"/>
      <c r="RES17" s="179"/>
      <c r="RET17" s="170"/>
      <c r="REU17" s="171"/>
      <c r="REV17" s="172"/>
      <c r="REW17" s="173"/>
      <c r="REX17" s="171"/>
      <c r="REY17" s="174"/>
      <c r="REZ17" s="174"/>
      <c r="RFA17" s="171"/>
      <c r="RFB17" s="175"/>
      <c r="RFC17" s="176"/>
      <c r="RFD17" s="171"/>
      <c r="RFE17" s="177"/>
      <c r="RFF17" s="178"/>
      <c r="RFG17" s="179"/>
      <c r="RFH17" s="170"/>
      <c r="RFI17" s="171"/>
      <c r="RFJ17" s="172"/>
      <c r="RFK17" s="173"/>
      <c r="RFL17" s="171"/>
      <c r="RFM17" s="174"/>
      <c r="RFN17" s="174"/>
      <c r="RFO17" s="171"/>
      <c r="RFP17" s="175"/>
      <c r="RFQ17" s="176"/>
      <c r="RFR17" s="171"/>
      <c r="RFS17" s="177"/>
      <c r="RFT17" s="178"/>
      <c r="RFU17" s="179"/>
      <c r="RFV17" s="170"/>
      <c r="RFW17" s="171"/>
      <c r="RFX17" s="172"/>
      <c r="RFY17" s="173"/>
      <c r="RFZ17" s="171"/>
      <c r="RGA17" s="174"/>
      <c r="RGB17" s="174"/>
      <c r="RGC17" s="171"/>
      <c r="RGD17" s="175"/>
      <c r="RGE17" s="176"/>
      <c r="RGF17" s="171"/>
      <c r="RGG17" s="177"/>
      <c r="RGH17" s="178"/>
      <c r="RGI17" s="179"/>
      <c r="RGJ17" s="170"/>
      <c r="RGK17" s="171"/>
      <c r="RGL17" s="172"/>
      <c r="RGM17" s="173"/>
      <c r="RGN17" s="171"/>
      <c r="RGO17" s="174"/>
      <c r="RGP17" s="174"/>
      <c r="RGQ17" s="171"/>
      <c r="RGR17" s="175"/>
      <c r="RGS17" s="176"/>
      <c r="RGT17" s="171"/>
      <c r="RGU17" s="177"/>
      <c r="RGV17" s="178"/>
      <c r="RGW17" s="179"/>
      <c r="RGX17" s="170"/>
      <c r="RGY17" s="171"/>
      <c r="RGZ17" s="172"/>
      <c r="RHA17" s="173"/>
      <c r="RHB17" s="171"/>
      <c r="RHC17" s="174"/>
      <c r="RHD17" s="174"/>
      <c r="RHE17" s="171"/>
      <c r="RHF17" s="175"/>
      <c r="RHG17" s="176"/>
      <c r="RHH17" s="171"/>
      <c r="RHI17" s="177"/>
      <c r="RHJ17" s="178"/>
      <c r="RHK17" s="179"/>
      <c r="RHL17" s="170"/>
      <c r="RHM17" s="171"/>
      <c r="RHN17" s="172"/>
      <c r="RHO17" s="173"/>
      <c r="RHP17" s="171"/>
      <c r="RHQ17" s="174"/>
      <c r="RHR17" s="174"/>
      <c r="RHS17" s="171"/>
      <c r="RHT17" s="175"/>
      <c r="RHU17" s="176"/>
      <c r="RHV17" s="171"/>
      <c r="RHW17" s="177"/>
      <c r="RHX17" s="178"/>
      <c r="RHY17" s="179"/>
      <c r="RHZ17" s="170"/>
      <c r="RIA17" s="171"/>
      <c r="RIB17" s="172"/>
      <c r="RIC17" s="173"/>
      <c r="RID17" s="171"/>
      <c r="RIE17" s="174"/>
      <c r="RIF17" s="174"/>
      <c r="RIG17" s="171"/>
      <c r="RIH17" s="175"/>
      <c r="RII17" s="176"/>
      <c r="RIJ17" s="171"/>
      <c r="RIK17" s="177"/>
      <c r="RIL17" s="178"/>
      <c r="RIM17" s="179"/>
      <c r="RIN17" s="170"/>
      <c r="RIO17" s="171"/>
      <c r="RIP17" s="172"/>
      <c r="RIQ17" s="173"/>
      <c r="RIR17" s="171"/>
      <c r="RIS17" s="174"/>
      <c r="RIT17" s="174"/>
      <c r="RIU17" s="171"/>
      <c r="RIV17" s="175"/>
      <c r="RIW17" s="176"/>
      <c r="RIX17" s="171"/>
      <c r="RIY17" s="177"/>
      <c r="RIZ17" s="178"/>
      <c r="RJA17" s="179"/>
      <c r="RJB17" s="170"/>
      <c r="RJC17" s="171"/>
      <c r="RJD17" s="172"/>
      <c r="RJE17" s="173"/>
      <c r="RJF17" s="171"/>
      <c r="RJG17" s="174"/>
      <c r="RJH17" s="174"/>
      <c r="RJI17" s="171"/>
      <c r="RJJ17" s="175"/>
      <c r="RJK17" s="176"/>
      <c r="RJL17" s="171"/>
      <c r="RJM17" s="177"/>
      <c r="RJN17" s="178"/>
      <c r="RJO17" s="179"/>
      <c r="RJP17" s="170"/>
      <c r="RJQ17" s="171"/>
      <c r="RJR17" s="172"/>
      <c r="RJS17" s="173"/>
      <c r="RJT17" s="171"/>
      <c r="RJU17" s="174"/>
      <c r="RJV17" s="174"/>
      <c r="RJW17" s="171"/>
      <c r="RJX17" s="175"/>
      <c r="RJY17" s="176"/>
      <c r="RJZ17" s="171"/>
      <c r="RKA17" s="177"/>
      <c r="RKB17" s="178"/>
      <c r="RKC17" s="179"/>
      <c r="RKD17" s="170"/>
      <c r="RKE17" s="171"/>
      <c r="RKF17" s="172"/>
      <c r="RKG17" s="173"/>
      <c r="RKH17" s="171"/>
      <c r="RKI17" s="174"/>
      <c r="RKJ17" s="174"/>
      <c r="RKK17" s="171"/>
      <c r="RKL17" s="175"/>
      <c r="RKM17" s="176"/>
      <c r="RKN17" s="171"/>
      <c r="RKO17" s="177"/>
      <c r="RKP17" s="178"/>
      <c r="RKQ17" s="179"/>
      <c r="RKR17" s="170"/>
      <c r="RKS17" s="171"/>
      <c r="RKT17" s="172"/>
      <c r="RKU17" s="173"/>
      <c r="RKV17" s="171"/>
      <c r="RKW17" s="174"/>
      <c r="RKX17" s="174"/>
      <c r="RKY17" s="171"/>
      <c r="RKZ17" s="175"/>
      <c r="RLA17" s="176"/>
      <c r="RLB17" s="171"/>
      <c r="RLC17" s="177"/>
      <c r="RLD17" s="178"/>
      <c r="RLE17" s="179"/>
      <c r="RLF17" s="170"/>
      <c r="RLG17" s="171"/>
      <c r="RLH17" s="172"/>
      <c r="RLI17" s="173"/>
      <c r="RLJ17" s="171"/>
      <c r="RLK17" s="174"/>
      <c r="RLL17" s="174"/>
      <c r="RLM17" s="171"/>
      <c r="RLN17" s="175"/>
      <c r="RLO17" s="176"/>
      <c r="RLP17" s="171"/>
      <c r="RLQ17" s="177"/>
      <c r="RLR17" s="178"/>
      <c r="RLS17" s="179"/>
      <c r="RLT17" s="170"/>
      <c r="RLU17" s="171"/>
      <c r="RLV17" s="172"/>
      <c r="RLW17" s="173"/>
      <c r="RLX17" s="171"/>
      <c r="RLY17" s="174"/>
      <c r="RLZ17" s="174"/>
      <c r="RMA17" s="171"/>
      <c r="RMB17" s="175"/>
      <c r="RMC17" s="176"/>
      <c r="RMD17" s="171"/>
      <c r="RME17" s="177"/>
      <c r="RMF17" s="178"/>
      <c r="RMG17" s="179"/>
      <c r="RMH17" s="170"/>
      <c r="RMI17" s="171"/>
      <c r="RMJ17" s="172"/>
      <c r="RMK17" s="173"/>
      <c r="RML17" s="171"/>
      <c r="RMM17" s="174"/>
      <c r="RMN17" s="174"/>
      <c r="RMO17" s="171"/>
      <c r="RMP17" s="175"/>
      <c r="RMQ17" s="176"/>
      <c r="RMR17" s="171"/>
      <c r="RMS17" s="177"/>
      <c r="RMT17" s="178"/>
      <c r="RMU17" s="179"/>
      <c r="RMV17" s="170"/>
      <c r="RMW17" s="171"/>
      <c r="RMX17" s="172"/>
      <c r="RMY17" s="173"/>
      <c r="RMZ17" s="171"/>
      <c r="RNA17" s="174"/>
      <c r="RNB17" s="174"/>
      <c r="RNC17" s="171"/>
      <c r="RND17" s="175"/>
      <c r="RNE17" s="176"/>
      <c r="RNF17" s="171"/>
      <c r="RNG17" s="177"/>
      <c r="RNH17" s="178"/>
      <c r="RNI17" s="179"/>
      <c r="RNJ17" s="170"/>
      <c r="RNK17" s="171"/>
      <c r="RNL17" s="172"/>
      <c r="RNM17" s="173"/>
      <c r="RNN17" s="171"/>
      <c r="RNO17" s="174"/>
      <c r="RNP17" s="174"/>
      <c r="RNQ17" s="171"/>
      <c r="RNR17" s="175"/>
      <c r="RNS17" s="176"/>
      <c r="RNT17" s="171"/>
      <c r="RNU17" s="177"/>
      <c r="RNV17" s="178"/>
      <c r="RNW17" s="179"/>
      <c r="RNX17" s="170"/>
      <c r="RNY17" s="171"/>
      <c r="RNZ17" s="172"/>
      <c r="ROA17" s="173"/>
      <c r="ROB17" s="171"/>
      <c r="ROC17" s="174"/>
      <c r="ROD17" s="174"/>
      <c r="ROE17" s="171"/>
      <c r="ROF17" s="175"/>
      <c r="ROG17" s="176"/>
      <c r="ROH17" s="171"/>
      <c r="ROI17" s="177"/>
      <c r="ROJ17" s="178"/>
      <c r="ROK17" s="179"/>
      <c r="ROL17" s="170"/>
      <c r="ROM17" s="171"/>
      <c r="RON17" s="172"/>
      <c r="ROO17" s="173"/>
      <c r="ROP17" s="171"/>
      <c r="ROQ17" s="174"/>
      <c r="ROR17" s="174"/>
      <c r="ROS17" s="171"/>
      <c r="ROT17" s="175"/>
      <c r="ROU17" s="176"/>
      <c r="ROV17" s="171"/>
      <c r="ROW17" s="177"/>
      <c r="ROX17" s="178"/>
      <c r="ROY17" s="179"/>
      <c r="ROZ17" s="170"/>
      <c r="RPA17" s="171"/>
      <c r="RPB17" s="172"/>
      <c r="RPC17" s="173"/>
      <c r="RPD17" s="171"/>
      <c r="RPE17" s="174"/>
      <c r="RPF17" s="174"/>
      <c r="RPG17" s="171"/>
      <c r="RPH17" s="175"/>
      <c r="RPI17" s="176"/>
      <c r="RPJ17" s="171"/>
      <c r="RPK17" s="177"/>
      <c r="RPL17" s="178"/>
      <c r="RPM17" s="179"/>
      <c r="RPN17" s="170"/>
      <c r="RPO17" s="171"/>
      <c r="RPP17" s="172"/>
      <c r="RPQ17" s="173"/>
      <c r="RPR17" s="171"/>
      <c r="RPS17" s="174"/>
      <c r="RPT17" s="174"/>
      <c r="RPU17" s="171"/>
      <c r="RPV17" s="175"/>
      <c r="RPW17" s="176"/>
      <c r="RPX17" s="171"/>
      <c r="RPY17" s="177"/>
      <c r="RPZ17" s="178"/>
      <c r="RQA17" s="179"/>
      <c r="RQB17" s="170"/>
      <c r="RQC17" s="171"/>
      <c r="RQD17" s="172"/>
      <c r="RQE17" s="173"/>
      <c r="RQF17" s="171"/>
      <c r="RQG17" s="174"/>
      <c r="RQH17" s="174"/>
      <c r="RQI17" s="171"/>
      <c r="RQJ17" s="175"/>
      <c r="RQK17" s="176"/>
      <c r="RQL17" s="171"/>
      <c r="RQM17" s="177"/>
      <c r="RQN17" s="178"/>
      <c r="RQO17" s="179"/>
      <c r="RQP17" s="170"/>
      <c r="RQQ17" s="171"/>
      <c r="RQR17" s="172"/>
      <c r="RQS17" s="173"/>
      <c r="RQT17" s="171"/>
      <c r="RQU17" s="174"/>
      <c r="RQV17" s="174"/>
      <c r="RQW17" s="171"/>
      <c r="RQX17" s="175"/>
      <c r="RQY17" s="176"/>
      <c r="RQZ17" s="171"/>
      <c r="RRA17" s="177"/>
      <c r="RRB17" s="178"/>
      <c r="RRC17" s="179"/>
      <c r="RRD17" s="170"/>
      <c r="RRE17" s="171"/>
      <c r="RRF17" s="172"/>
      <c r="RRG17" s="173"/>
      <c r="RRH17" s="171"/>
      <c r="RRI17" s="174"/>
      <c r="RRJ17" s="174"/>
      <c r="RRK17" s="171"/>
      <c r="RRL17" s="175"/>
      <c r="RRM17" s="176"/>
      <c r="RRN17" s="171"/>
      <c r="RRO17" s="177"/>
      <c r="RRP17" s="178"/>
      <c r="RRQ17" s="179"/>
      <c r="RRR17" s="170"/>
      <c r="RRS17" s="171"/>
      <c r="RRT17" s="172"/>
      <c r="RRU17" s="173"/>
      <c r="RRV17" s="171"/>
      <c r="RRW17" s="174"/>
      <c r="RRX17" s="174"/>
      <c r="RRY17" s="171"/>
      <c r="RRZ17" s="175"/>
      <c r="RSA17" s="176"/>
      <c r="RSB17" s="171"/>
      <c r="RSC17" s="177"/>
      <c r="RSD17" s="178"/>
      <c r="RSE17" s="179"/>
      <c r="RSF17" s="170"/>
      <c r="RSG17" s="171"/>
      <c r="RSH17" s="172"/>
      <c r="RSI17" s="173"/>
      <c r="RSJ17" s="171"/>
      <c r="RSK17" s="174"/>
      <c r="RSL17" s="174"/>
      <c r="RSM17" s="171"/>
      <c r="RSN17" s="175"/>
      <c r="RSO17" s="176"/>
      <c r="RSP17" s="171"/>
      <c r="RSQ17" s="177"/>
      <c r="RSR17" s="178"/>
      <c r="RSS17" s="179"/>
      <c r="RST17" s="170"/>
      <c r="RSU17" s="171"/>
      <c r="RSV17" s="172"/>
      <c r="RSW17" s="173"/>
      <c r="RSX17" s="171"/>
      <c r="RSY17" s="174"/>
      <c r="RSZ17" s="174"/>
      <c r="RTA17" s="171"/>
      <c r="RTB17" s="175"/>
      <c r="RTC17" s="176"/>
      <c r="RTD17" s="171"/>
      <c r="RTE17" s="177"/>
      <c r="RTF17" s="178"/>
      <c r="RTG17" s="179"/>
      <c r="RTH17" s="170"/>
      <c r="RTI17" s="171"/>
      <c r="RTJ17" s="172"/>
      <c r="RTK17" s="173"/>
      <c r="RTL17" s="171"/>
      <c r="RTM17" s="174"/>
      <c r="RTN17" s="174"/>
      <c r="RTO17" s="171"/>
      <c r="RTP17" s="175"/>
      <c r="RTQ17" s="176"/>
      <c r="RTR17" s="171"/>
      <c r="RTS17" s="177"/>
      <c r="RTT17" s="178"/>
      <c r="RTU17" s="179"/>
      <c r="RTV17" s="170"/>
      <c r="RTW17" s="171"/>
      <c r="RTX17" s="172"/>
      <c r="RTY17" s="173"/>
      <c r="RTZ17" s="171"/>
      <c r="RUA17" s="174"/>
      <c r="RUB17" s="174"/>
      <c r="RUC17" s="171"/>
      <c r="RUD17" s="175"/>
      <c r="RUE17" s="176"/>
      <c r="RUF17" s="171"/>
      <c r="RUG17" s="177"/>
      <c r="RUH17" s="178"/>
      <c r="RUI17" s="179"/>
      <c r="RUJ17" s="170"/>
      <c r="RUK17" s="171"/>
      <c r="RUL17" s="172"/>
      <c r="RUM17" s="173"/>
      <c r="RUN17" s="171"/>
      <c r="RUO17" s="174"/>
      <c r="RUP17" s="174"/>
      <c r="RUQ17" s="171"/>
      <c r="RUR17" s="175"/>
      <c r="RUS17" s="176"/>
      <c r="RUT17" s="171"/>
      <c r="RUU17" s="177"/>
      <c r="RUV17" s="178"/>
      <c r="RUW17" s="179"/>
      <c r="RUX17" s="170"/>
      <c r="RUY17" s="171"/>
      <c r="RUZ17" s="172"/>
      <c r="RVA17" s="173"/>
      <c r="RVB17" s="171"/>
      <c r="RVC17" s="174"/>
      <c r="RVD17" s="174"/>
      <c r="RVE17" s="171"/>
      <c r="RVF17" s="175"/>
      <c r="RVG17" s="176"/>
      <c r="RVH17" s="171"/>
      <c r="RVI17" s="177"/>
      <c r="RVJ17" s="178"/>
      <c r="RVK17" s="179"/>
      <c r="RVL17" s="170"/>
      <c r="RVM17" s="171"/>
      <c r="RVN17" s="172"/>
      <c r="RVO17" s="173"/>
      <c r="RVP17" s="171"/>
      <c r="RVQ17" s="174"/>
      <c r="RVR17" s="174"/>
      <c r="RVS17" s="171"/>
      <c r="RVT17" s="175"/>
      <c r="RVU17" s="176"/>
      <c r="RVV17" s="171"/>
      <c r="RVW17" s="177"/>
      <c r="RVX17" s="178"/>
      <c r="RVY17" s="179"/>
      <c r="RVZ17" s="170"/>
      <c r="RWA17" s="171"/>
      <c r="RWB17" s="172"/>
      <c r="RWC17" s="173"/>
      <c r="RWD17" s="171"/>
      <c r="RWE17" s="174"/>
      <c r="RWF17" s="174"/>
      <c r="RWG17" s="171"/>
      <c r="RWH17" s="175"/>
      <c r="RWI17" s="176"/>
      <c r="RWJ17" s="171"/>
      <c r="RWK17" s="177"/>
      <c r="RWL17" s="178"/>
      <c r="RWM17" s="179"/>
      <c r="RWN17" s="170"/>
      <c r="RWO17" s="171"/>
      <c r="RWP17" s="172"/>
      <c r="RWQ17" s="173"/>
      <c r="RWR17" s="171"/>
      <c r="RWS17" s="174"/>
      <c r="RWT17" s="174"/>
      <c r="RWU17" s="171"/>
      <c r="RWV17" s="175"/>
      <c r="RWW17" s="176"/>
      <c r="RWX17" s="171"/>
      <c r="RWY17" s="177"/>
      <c r="RWZ17" s="178"/>
      <c r="RXA17" s="179"/>
      <c r="RXB17" s="170"/>
      <c r="RXC17" s="171"/>
      <c r="RXD17" s="172"/>
      <c r="RXE17" s="173"/>
      <c r="RXF17" s="171"/>
      <c r="RXG17" s="174"/>
      <c r="RXH17" s="174"/>
      <c r="RXI17" s="171"/>
      <c r="RXJ17" s="175"/>
      <c r="RXK17" s="176"/>
      <c r="RXL17" s="171"/>
      <c r="RXM17" s="177"/>
      <c r="RXN17" s="178"/>
      <c r="RXO17" s="179"/>
      <c r="RXP17" s="170"/>
      <c r="RXQ17" s="171"/>
      <c r="RXR17" s="172"/>
      <c r="RXS17" s="173"/>
      <c r="RXT17" s="171"/>
      <c r="RXU17" s="174"/>
      <c r="RXV17" s="174"/>
      <c r="RXW17" s="171"/>
      <c r="RXX17" s="175"/>
      <c r="RXY17" s="176"/>
      <c r="RXZ17" s="171"/>
      <c r="RYA17" s="177"/>
      <c r="RYB17" s="178"/>
      <c r="RYC17" s="179"/>
      <c r="RYD17" s="170"/>
      <c r="RYE17" s="171"/>
      <c r="RYF17" s="172"/>
      <c r="RYG17" s="173"/>
      <c r="RYH17" s="171"/>
      <c r="RYI17" s="174"/>
      <c r="RYJ17" s="174"/>
      <c r="RYK17" s="171"/>
      <c r="RYL17" s="175"/>
      <c r="RYM17" s="176"/>
      <c r="RYN17" s="171"/>
      <c r="RYO17" s="177"/>
      <c r="RYP17" s="178"/>
      <c r="RYQ17" s="179"/>
      <c r="RYR17" s="170"/>
      <c r="RYS17" s="171"/>
      <c r="RYT17" s="172"/>
      <c r="RYU17" s="173"/>
      <c r="RYV17" s="171"/>
      <c r="RYW17" s="174"/>
      <c r="RYX17" s="174"/>
      <c r="RYY17" s="171"/>
      <c r="RYZ17" s="175"/>
      <c r="RZA17" s="176"/>
      <c r="RZB17" s="171"/>
      <c r="RZC17" s="177"/>
      <c r="RZD17" s="178"/>
      <c r="RZE17" s="179"/>
      <c r="RZF17" s="170"/>
      <c r="RZG17" s="171"/>
      <c r="RZH17" s="172"/>
      <c r="RZI17" s="173"/>
      <c r="RZJ17" s="171"/>
      <c r="RZK17" s="174"/>
      <c r="RZL17" s="174"/>
      <c r="RZM17" s="171"/>
      <c r="RZN17" s="175"/>
      <c r="RZO17" s="176"/>
      <c r="RZP17" s="171"/>
      <c r="RZQ17" s="177"/>
      <c r="RZR17" s="178"/>
      <c r="RZS17" s="179"/>
      <c r="RZT17" s="170"/>
      <c r="RZU17" s="171"/>
      <c r="RZV17" s="172"/>
      <c r="RZW17" s="173"/>
      <c r="RZX17" s="171"/>
      <c r="RZY17" s="174"/>
      <c r="RZZ17" s="174"/>
      <c r="SAA17" s="171"/>
      <c r="SAB17" s="175"/>
      <c r="SAC17" s="176"/>
      <c r="SAD17" s="171"/>
      <c r="SAE17" s="177"/>
      <c r="SAF17" s="178"/>
      <c r="SAG17" s="179"/>
      <c r="SAH17" s="170"/>
      <c r="SAI17" s="171"/>
      <c r="SAJ17" s="172"/>
      <c r="SAK17" s="173"/>
      <c r="SAL17" s="171"/>
      <c r="SAM17" s="174"/>
      <c r="SAN17" s="174"/>
      <c r="SAO17" s="171"/>
      <c r="SAP17" s="175"/>
      <c r="SAQ17" s="176"/>
      <c r="SAR17" s="171"/>
      <c r="SAS17" s="177"/>
      <c r="SAT17" s="178"/>
      <c r="SAU17" s="179"/>
      <c r="SAV17" s="170"/>
      <c r="SAW17" s="171"/>
      <c r="SAX17" s="172"/>
      <c r="SAY17" s="173"/>
      <c r="SAZ17" s="171"/>
      <c r="SBA17" s="174"/>
      <c r="SBB17" s="174"/>
      <c r="SBC17" s="171"/>
      <c r="SBD17" s="175"/>
      <c r="SBE17" s="176"/>
      <c r="SBF17" s="171"/>
      <c r="SBG17" s="177"/>
      <c r="SBH17" s="178"/>
      <c r="SBI17" s="179"/>
      <c r="SBJ17" s="170"/>
      <c r="SBK17" s="171"/>
      <c r="SBL17" s="172"/>
      <c r="SBM17" s="173"/>
      <c r="SBN17" s="171"/>
      <c r="SBO17" s="174"/>
      <c r="SBP17" s="174"/>
      <c r="SBQ17" s="171"/>
      <c r="SBR17" s="175"/>
      <c r="SBS17" s="176"/>
      <c r="SBT17" s="171"/>
      <c r="SBU17" s="177"/>
      <c r="SBV17" s="178"/>
      <c r="SBW17" s="179"/>
      <c r="SBX17" s="170"/>
      <c r="SBY17" s="171"/>
      <c r="SBZ17" s="172"/>
      <c r="SCA17" s="173"/>
      <c r="SCB17" s="171"/>
      <c r="SCC17" s="174"/>
      <c r="SCD17" s="174"/>
      <c r="SCE17" s="171"/>
      <c r="SCF17" s="175"/>
      <c r="SCG17" s="176"/>
      <c r="SCH17" s="171"/>
      <c r="SCI17" s="177"/>
      <c r="SCJ17" s="178"/>
      <c r="SCK17" s="179"/>
      <c r="SCL17" s="170"/>
      <c r="SCM17" s="171"/>
      <c r="SCN17" s="172"/>
      <c r="SCO17" s="173"/>
      <c r="SCP17" s="171"/>
      <c r="SCQ17" s="174"/>
      <c r="SCR17" s="174"/>
      <c r="SCS17" s="171"/>
      <c r="SCT17" s="175"/>
      <c r="SCU17" s="176"/>
      <c r="SCV17" s="171"/>
      <c r="SCW17" s="177"/>
      <c r="SCX17" s="178"/>
      <c r="SCY17" s="179"/>
      <c r="SCZ17" s="170"/>
      <c r="SDA17" s="171"/>
      <c r="SDB17" s="172"/>
      <c r="SDC17" s="173"/>
      <c r="SDD17" s="171"/>
      <c r="SDE17" s="174"/>
      <c r="SDF17" s="174"/>
      <c r="SDG17" s="171"/>
      <c r="SDH17" s="175"/>
      <c r="SDI17" s="176"/>
      <c r="SDJ17" s="171"/>
      <c r="SDK17" s="177"/>
      <c r="SDL17" s="178"/>
      <c r="SDM17" s="179"/>
      <c r="SDN17" s="170"/>
      <c r="SDO17" s="171"/>
      <c r="SDP17" s="172"/>
      <c r="SDQ17" s="173"/>
      <c r="SDR17" s="171"/>
      <c r="SDS17" s="174"/>
      <c r="SDT17" s="174"/>
      <c r="SDU17" s="171"/>
      <c r="SDV17" s="175"/>
      <c r="SDW17" s="176"/>
      <c r="SDX17" s="171"/>
      <c r="SDY17" s="177"/>
      <c r="SDZ17" s="178"/>
      <c r="SEA17" s="179"/>
      <c r="SEB17" s="170"/>
      <c r="SEC17" s="171"/>
      <c r="SED17" s="172"/>
      <c r="SEE17" s="173"/>
      <c r="SEF17" s="171"/>
      <c r="SEG17" s="174"/>
      <c r="SEH17" s="174"/>
      <c r="SEI17" s="171"/>
      <c r="SEJ17" s="175"/>
      <c r="SEK17" s="176"/>
      <c r="SEL17" s="171"/>
      <c r="SEM17" s="177"/>
      <c r="SEN17" s="178"/>
      <c r="SEO17" s="179"/>
      <c r="SEP17" s="170"/>
      <c r="SEQ17" s="171"/>
      <c r="SER17" s="172"/>
      <c r="SES17" s="173"/>
      <c r="SET17" s="171"/>
      <c r="SEU17" s="174"/>
      <c r="SEV17" s="174"/>
      <c r="SEW17" s="171"/>
      <c r="SEX17" s="175"/>
      <c r="SEY17" s="176"/>
      <c r="SEZ17" s="171"/>
      <c r="SFA17" s="177"/>
      <c r="SFB17" s="178"/>
      <c r="SFC17" s="179"/>
      <c r="SFD17" s="170"/>
      <c r="SFE17" s="171"/>
      <c r="SFF17" s="172"/>
      <c r="SFG17" s="173"/>
      <c r="SFH17" s="171"/>
      <c r="SFI17" s="174"/>
      <c r="SFJ17" s="174"/>
      <c r="SFK17" s="171"/>
      <c r="SFL17" s="175"/>
      <c r="SFM17" s="176"/>
      <c r="SFN17" s="171"/>
      <c r="SFO17" s="177"/>
      <c r="SFP17" s="178"/>
      <c r="SFQ17" s="179"/>
      <c r="SFR17" s="170"/>
      <c r="SFS17" s="171"/>
      <c r="SFT17" s="172"/>
      <c r="SFU17" s="173"/>
      <c r="SFV17" s="171"/>
      <c r="SFW17" s="174"/>
      <c r="SFX17" s="174"/>
      <c r="SFY17" s="171"/>
      <c r="SFZ17" s="175"/>
      <c r="SGA17" s="176"/>
      <c r="SGB17" s="171"/>
      <c r="SGC17" s="177"/>
      <c r="SGD17" s="178"/>
      <c r="SGE17" s="179"/>
      <c r="SGF17" s="170"/>
      <c r="SGG17" s="171"/>
      <c r="SGH17" s="172"/>
      <c r="SGI17" s="173"/>
      <c r="SGJ17" s="171"/>
      <c r="SGK17" s="174"/>
      <c r="SGL17" s="174"/>
      <c r="SGM17" s="171"/>
      <c r="SGN17" s="175"/>
      <c r="SGO17" s="176"/>
      <c r="SGP17" s="171"/>
      <c r="SGQ17" s="177"/>
      <c r="SGR17" s="178"/>
      <c r="SGS17" s="179"/>
      <c r="SGT17" s="170"/>
      <c r="SGU17" s="171"/>
      <c r="SGV17" s="172"/>
      <c r="SGW17" s="173"/>
      <c r="SGX17" s="171"/>
      <c r="SGY17" s="174"/>
      <c r="SGZ17" s="174"/>
      <c r="SHA17" s="171"/>
      <c r="SHB17" s="175"/>
      <c r="SHC17" s="176"/>
      <c r="SHD17" s="171"/>
      <c r="SHE17" s="177"/>
      <c r="SHF17" s="178"/>
      <c r="SHG17" s="179"/>
      <c r="SHH17" s="170"/>
      <c r="SHI17" s="171"/>
      <c r="SHJ17" s="172"/>
      <c r="SHK17" s="173"/>
      <c r="SHL17" s="171"/>
      <c r="SHM17" s="174"/>
      <c r="SHN17" s="174"/>
      <c r="SHO17" s="171"/>
      <c r="SHP17" s="175"/>
      <c r="SHQ17" s="176"/>
      <c r="SHR17" s="171"/>
      <c r="SHS17" s="177"/>
      <c r="SHT17" s="178"/>
      <c r="SHU17" s="179"/>
      <c r="SHV17" s="170"/>
      <c r="SHW17" s="171"/>
      <c r="SHX17" s="172"/>
      <c r="SHY17" s="173"/>
      <c r="SHZ17" s="171"/>
      <c r="SIA17" s="174"/>
      <c r="SIB17" s="174"/>
      <c r="SIC17" s="171"/>
      <c r="SID17" s="175"/>
      <c r="SIE17" s="176"/>
      <c r="SIF17" s="171"/>
      <c r="SIG17" s="177"/>
      <c r="SIH17" s="178"/>
      <c r="SII17" s="179"/>
      <c r="SIJ17" s="170"/>
      <c r="SIK17" s="171"/>
      <c r="SIL17" s="172"/>
      <c r="SIM17" s="173"/>
      <c r="SIN17" s="171"/>
      <c r="SIO17" s="174"/>
      <c r="SIP17" s="174"/>
      <c r="SIQ17" s="171"/>
      <c r="SIR17" s="175"/>
      <c r="SIS17" s="176"/>
      <c r="SIT17" s="171"/>
      <c r="SIU17" s="177"/>
      <c r="SIV17" s="178"/>
      <c r="SIW17" s="179"/>
      <c r="SIX17" s="170"/>
      <c r="SIY17" s="171"/>
      <c r="SIZ17" s="172"/>
      <c r="SJA17" s="173"/>
      <c r="SJB17" s="171"/>
      <c r="SJC17" s="174"/>
      <c r="SJD17" s="174"/>
      <c r="SJE17" s="171"/>
      <c r="SJF17" s="175"/>
      <c r="SJG17" s="176"/>
      <c r="SJH17" s="171"/>
      <c r="SJI17" s="177"/>
      <c r="SJJ17" s="178"/>
      <c r="SJK17" s="179"/>
      <c r="SJL17" s="170"/>
      <c r="SJM17" s="171"/>
      <c r="SJN17" s="172"/>
      <c r="SJO17" s="173"/>
      <c r="SJP17" s="171"/>
      <c r="SJQ17" s="174"/>
      <c r="SJR17" s="174"/>
      <c r="SJS17" s="171"/>
      <c r="SJT17" s="175"/>
      <c r="SJU17" s="176"/>
      <c r="SJV17" s="171"/>
      <c r="SJW17" s="177"/>
      <c r="SJX17" s="178"/>
      <c r="SJY17" s="179"/>
      <c r="SJZ17" s="170"/>
      <c r="SKA17" s="171"/>
      <c r="SKB17" s="172"/>
      <c r="SKC17" s="173"/>
      <c r="SKD17" s="171"/>
      <c r="SKE17" s="174"/>
      <c r="SKF17" s="174"/>
      <c r="SKG17" s="171"/>
      <c r="SKH17" s="175"/>
      <c r="SKI17" s="176"/>
      <c r="SKJ17" s="171"/>
      <c r="SKK17" s="177"/>
      <c r="SKL17" s="178"/>
      <c r="SKM17" s="179"/>
      <c r="SKN17" s="170"/>
      <c r="SKO17" s="171"/>
      <c r="SKP17" s="172"/>
      <c r="SKQ17" s="173"/>
      <c r="SKR17" s="171"/>
      <c r="SKS17" s="174"/>
      <c r="SKT17" s="174"/>
      <c r="SKU17" s="171"/>
      <c r="SKV17" s="175"/>
      <c r="SKW17" s="176"/>
      <c r="SKX17" s="171"/>
      <c r="SKY17" s="177"/>
      <c r="SKZ17" s="178"/>
      <c r="SLA17" s="179"/>
      <c r="SLB17" s="170"/>
      <c r="SLC17" s="171"/>
      <c r="SLD17" s="172"/>
      <c r="SLE17" s="173"/>
      <c r="SLF17" s="171"/>
      <c r="SLG17" s="174"/>
      <c r="SLH17" s="174"/>
      <c r="SLI17" s="171"/>
      <c r="SLJ17" s="175"/>
      <c r="SLK17" s="176"/>
      <c r="SLL17" s="171"/>
      <c r="SLM17" s="177"/>
      <c r="SLN17" s="178"/>
      <c r="SLO17" s="179"/>
      <c r="SLP17" s="170"/>
      <c r="SLQ17" s="171"/>
      <c r="SLR17" s="172"/>
      <c r="SLS17" s="173"/>
      <c r="SLT17" s="171"/>
      <c r="SLU17" s="174"/>
      <c r="SLV17" s="174"/>
      <c r="SLW17" s="171"/>
      <c r="SLX17" s="175"/>
      <c r="SLY17" s="176"/>
      <c r="SLZ17" s="171"/>
      <c r="SMA17" s="177"/>
      <c r="SMB17" s="178"/>
      <c r="SMC17" s="179"/>
      <c r="SMD17" s="170"/>
      <c r="SME17" s="171"/>
      <c r="SMF17" s="172"/>
      <c r="SMG17" s="173"/>
      <c r="SMH17" s="171"/>
      <c r="SMI17" s="174"/>
      <c r="SMJ17" s="174"/>
      <c r="SMK17" s="171"/>
      <c r="SML17" s="175"/>
      <c r="SMM17" s="176"/>
      <c r="SMN17" s="171"/>
      <c r="SMO17" s="177"/>
      <c r="SMP17" s="178"/>
      <c r="SMQ17" s="179"/>
      <c r="SMR17" s="170"/>
      <c r="SMS17" s="171"/>
      <c r="SMT17" s="172"/>
      <c r="SMU17" s="173"/>
      <c r="SMV17" s="171"/>
      <c r="SMW17" s="174"/>
      <c r="SMX17" s="174"/>
      <c r="SMY17" s="171"/>
      <c r="SMZ17" s="175"/>
      <c r="SNA17" s="176"/>
      <c r="SNB17" s="171"/>
      <c r="SNC17" s="177"/>
      <c r="SND17" s="178"/>
      <c r="SNE17" s="179"/>
      <c r="SNF17" s="170"/>
      <c r="SNG17" s="171"/>
      <c r="SNH17" s="172"/>
      <c r="SNI17" s="173"/>
      <c r="SNJ17" s="171"/>
      <c r="SNK17" s="174"/>
      <c r="SNL17" s="174"/>
      <c r="SNM17" s="171"/>
      <c r="SNN17" s="175"/>
      <c r="SNO17" s="176"/>
      <c r="SNP17" s="171"/>
      <c r="SNQ17" s="177"/>
      <c r="SNR17" s="178"/>
      <c r="SNS17" s="179"/>
      <c r="SNT17" s="170"/>
      <c r="SNU17" s="171"/>
      <c r="SNV17" s="172"/>
      <c r="SNW17" s="173"/>
      <c r="SNX17" s="171"/>
      <c r="SNY17" s="174"/>
      <c r="SNZ17" s="174"/>
      <c r="SOA17" s="171"/>
      <c r="SOB17" s="175"/>
      <c r="SOC17" s="176"/>
      <c r="SOD17" s="171"/>
      <c r="SOE17" s="177"/>
      <c r="SOF17" s="178"/>
      <c r="SOG17" s="179"/>
      <c r="SOH17" s="170"/>
      <c r="SOI17" s="171"/>
      <c r="SOJ17" s="172"/>
      <c r="SOK17" s="173"/>
      <c r="SOL17" s="171"/>
      <c r="SOM17" s="174"/>
      <c r="SON17" s="174"/>
      <c r="SOO17" s="171"/>
      <c r="SOP17" s="175"/>
      <c r="SOQ17" s="176"/>
      <c r="SOR17" s="171"/>
      <c r="SOS17" s="177"/>
      <c r="SOT17" s="178"/>
      <c r="SOU17" s="179"/>
      <c r="SOV17" s="170"/>
      <c r="SOW17" s="171"/>
      <c r="SOX17" s="172"/>
      <c r="SOY17" s="173"/>
      <c r="SOZ17" s="171"/>
      <c r="SPA17" s="174"/>
      <c r="SPB17" s="174"/>
      <c r="SPC17" s="171"/>
      <c r="SPD17" s="175"/>
      <c r="SPE17" s="176"/>
      <c r="SPF17" s="171"/>
      <c r="SPG17" s="177"/>
      <c r="SPH17" s="178"/>
      <c r="SPI17" s="179"/>
      <c r="SPJ17" s="170"/>
      <c r="SPK17" s="171"/>
      <c r="SPL17" s="172"/>
      <c r="SPM17" s="173"/>
      <c r="SPN17" s="171"/>
      <c r="SPO17" s="174"/>
      <c r="SPP17" s="174"/>
      <c r="SPQ17" s="171"/>
      <c r="SPR17" s="175"/>
      <c r="SPS17" s="176"/>
      <c r="SPT17" s="171"/>
      <c r="SPU17" s="177"/>
      <c r="SPV17" s="178"/>
      <c r="SPW17" s="179"/>
      <c r="SPX17" s="170"/>
      <c r="SPY17" s="171"/>
      <c r="SPZ17" s="172"/>
      <c r="SQA17" s="173"/>
      <c r="SQB17" s="171"/>
      <c r="SQC17" s="174"/>
      <c r="SQD17" s="174"/>
      <c r="SQE17" s="171"/>
      <c r="SQF17" s="175"/>
      <c r="SQG17" s="176"/>
      <c r="SQH17" s="171"/>
      <c r="SQI17" s="177"/>
      <c r="SQJ17" s="178"/>
      <c r="SQK17" s="179"/>
      <c r="SQL17" s="170"/>
      <c r="SQM17" s="171"/>
      <c r="SQN17" s="172"/>
      <c r="SQO17" s="173"/>
      <c r="SQP17" s="171"/>
      <c r="SQQ17" s="174"/>
      <c r="SQR17" s="174"/>
      <c r="SQS17" s="171"/>
      <c r="SQT17" s="175"/>
      <c r="SQU17" s="176"/>
      <c r="SQV17" s="171"/>
      <c r="SQW17" s="177"/>
      <c r="SQX17" s="178"/>
      <c r="SQY17" s="179"/>
      <c r="SQZ17" s="170"/>
      <c r="SRA17" s="171"/>
      <c r="SRB17" s="172"/>
      <c r="SRC17" s="173"/>
      <c r="SRD17" s="171"/>
      <c r="SRE17" s="174"/>
      <c r="SRF17" s="174"/>
      <c r="SRG17" s="171"/>
      <c r="SRH17" s="175"/>
      <c r="SRI17" s="176"/>
      <c r="SRJ17" s="171"/>
      <c r="SRK17" s="177"/>
      <c r="SRL17" s="178"/>
      <c r="SRM17" s="179"/>
      <c r="SRN17" s="170"/>
      <c r="SRO17" s="171"/>
      <c r="SRP17" s="172"/>
      <c r="SRQ17" s="173"/>
      <c r="SRR17" s="171"/>
      <c r="SRS17" s="174"/>
      <c r="SRT17" s="174"/>
      <c r="SRU17" s="171"/>
      <c r="SRV17" s="175"/>
      <c r="SRW17" s="176"/>
      <c r="SRX17" s="171"/>
      <c r="SRY17" s="177"/>
      <c r="SRZ17" s="178"/>
      <c r="SSA17" s="179"/>
      <c r="SSB17" s="170"/>
      <c r="SSC17" s="171"/>
      <c r="SSD17" s="172"/>
      <c r="SSE17" s="173"/>
      <c r="SSF17" s="171"/>
      <c r="SSG17" s="174"/>
      <c r="SSH17" s="174"/>
      <c r="SSI17" s="171"/>
      <c r="SSJ17" s="175"/>
      <c r="SSK17" s="176"/>
      <c r="SSL17" s="171"/>
      <c r="SSM17" s="177"/>
      <c r="SSN17" s="178"/>
      <c r="SSO17" s="179"/>
      <c r="SSP17" s="170"/>
      <c r="SSQ17" s="171"/>
      <c r="SSR17" s="172"/>
      <c r="SSS17" s="173"/>
      <c r="SST17" s="171"/>
      <c r="SSU17" s="174"/>
      <c r="SSV17" s="174"/>
      <c r="SSW17" s="171"/>
      <c r="SSX17" s="175"/>
      <c r="SSY17" s="176"/>
      <c r="SSZ17" s="171"/>
      <c r="STA17" s="177"/>
      <c r="STB17" s="178"/>
      <c r="STC17" s="179"/>
      <c r="STD17" s="170"/>
      <c r="STE17" s="171"/>
      <c r="STF17" s="172"/>
      <c r="STG17" s="173"/>
      <c r="STH17" s="171"/>
      <c r="STI17" s="174"/>
      <c r="STJ17" s="174"/>
      <c r="STK17" s="171"/>
      <c r="STL17" s="175"/>
      <c r="STM17" s="176"/>
      <c r="STN17" s="171"/>
      <c r="STO17" s="177"/>
      <c r="STP17" s="178"/>
      <c r="STQ17" s="179"/>
      <c r="STR17" s="170"/>
      <c r="STS17" s="171"/>
      <c r="STT17" s="172"/>
      <c r="STU17" s="173"/>
      <c r="STV17" s="171"/>
      <c r="STW17" s="174"/>
      <c r="STX17" s="174"/>
      <c r="STY17" s="171"/>
      <c r="STZ17" s="175"/>
      <c r="SUA17" s="176"/>
      <c r="SUB17" s="171"/>
      <c r="SUC17" s="177"/>
      <c r="SUD17" s="178"/>
      <c r="SUE17" s="179"/>
      <c r="SUF17" s="170"/>
      <c r="SUG17" s="171"/>
      <c r="SUH17" s="172"/>
      <c r="SUI17" s="173"/>
      <c r="SUJ17" s="171"/>
      <c r="SUK17" s="174"/>
      <c r="SUL17" s="174"/>
      <c r="SUM17" s="171"/>
      <c r="SUN17" s="175"/>
      <c r="SUO17" s="176"/>
      <c r="SUP17" s="171"/>
      <c r="SUQ17" s="177"/>
      <c r="SUR17" s="178"/>
      <c r="SUS17" s="179"/>
      <c r="SUT17" s="170"/>
      <c r="SUU17" s="171"/>
      <c r="SUV17" s="172"/>
      <c r="SUW17" s="173"/>
      <c r="SUX17" s="171"/>
      <c r="SUY17" s="174"/>
      <c r="SUZ17" s="174"/>
      <c r="SVA17" s="171"/>
      <c r="SVB17" s="175"/>
      <c r="SVC17" s="176"/>
      <c r="SVD17" s="171"/>
      <c r="SVE17" s="177"/>
      <c r="SVF17" s="178"/>
      <c r="SVG17" s="179"/>
      <c r="SVH17" s="170"/>
      <c r="SVI17" s="171"/>
      <c r="SVJ17" s="172"/>
      <c r="SVK17" s="173"/>
      <c r="SVL17" s="171"/>
      <c r="SVM17" s="174"/>
      <c r="SVN17" s="174"/>
      <c r="SVO17" s="171"/>
      <c r="SVP17" s="175"/>
      <c r="SVQ17" s="176"/>
      <c r="SVR17" s="171"/>
      <c r="SVS17" s="177"/>
      <c r="SVT17" s="178"/>
      <c r="SVU17" s="179"/>
      <c r="SVV17" s="170"/>
      <c r="SVW17" s="171"/>
      <c r="SVX17" s="172"/>
      <c r="SVY17" s="173"/>
      <c r="SVZ17" s="171"/>
      <c r="SWA17" s="174"/>
      <c r="SWB17" s="174"/>
      <c r="SWC17" s="171"/>
      <c r="SWD17" s="175"/>
      <c r="SWE17" s="176"/>
      <c r="SWF17" s="171"/>
      <c r="SWG17" s="177"/>
      <c r="SWH17" s="178"/>
      <c r="SWI17" s="179"/>
      <c r="SWJ17" s="170"/>
      <c r="SWK17" s="171"/>
      <c r="SWL17" s="172"/>
      <c r="SWM17" s="173"/>
      <c r="SWN17" s="171"/>
      <c r="SWO17" s="174"/>
      <c r="SWP17" s="174"/>
      <c r="SWQ17" s="171"/>
      <c r="SWR17" s="175"/>
      <c r="SWS17" s="176"/>
      <c r="SWT17" s="171"/>
      <c r="SWU17" s="177"/>
      <c r="SWV17" s="178"/>
      <c r="SWW17" s="179"/>
      <c r="SWX17" s="170"/>
      <c r="SWY17" s="171"/>
      <c r="SWZ17" s="172"/>
      <c r="SXA17" s="173"/>
      <c r="SXB17" s="171"/>
      <c r="SXC17" s="174"/>
      <c r="SXD17" s="174"/>
      <c r="SXE17" s="171"/>
      <c r="SXF17" s="175"/>
      <c r="SXG17" s="176"/>
      <c r="SXH17" s="171"/>
      <c r="SXI17" s="177"/>
      <c r="SXJ17" s="178"/>
      <c r="SXK17" s="179"/>
      <c r="SXL17" s="170"/>
      <c r="SXM17" s="171"/>
      <c r="SXN17" s="172"/>
      <c r="SXO17" s="173"/>
      <c r="SXP17" s="171"/>
      <c r="SXQ17" s="174"/>
      <c r="SXR17" s="174"/>
      <c r="SXS17" s="171"/>
      <c r="SXT17" s="175"/>
      <c r="SXU17" s="176"/>
      <c r="SXV17" s="171"/>
      <c r="SXW17" s="177"/>
      <c r="SXX17" s="178"/>
      <c r="SXY17" s="179"/>
      <c r="SXZ17" s="170"/>
      <c r="SYA17" s="171"/>
      <c r="SYB17" s="172"/>
      <c r="SYC17" s="173"/>
      <c r="SYD17" s="171"/>
      <c r="SYE17" s="174"/>
      <c r="SYF17" s="174"/>
      <c r="SYG17" s="171"/>
      <c r="SYH17" s="175"/>
      <c r="SYI17" s="176"/>
      <c r="SYJ17" s="171"/>
      <c r="SYK17" s="177"/>
      <c r="SYL17" s="178"/>
      <c r="SYM17" s="179"/>
      <c r="SYN17" s="170"/>
      <c r="SYO17" s="171"/>
      <c r="SYP17" s="172"/>
      <c r="SYQ17" s="173"/>
      <c r="SYR17" s="171"/>
      <c r="SYS17" s="174"/>
      <c r="SYT17" s="174"/>
      <c r="SYU17" s="171"/>
      <c r="SYV17" s="175"/>
      <c r="SYW17" s="176"/>
      <c r="SYX17" s="171"/>
      <c r="SYY17" s="177"/>
      <c r="SYZ17" s="178"/>
      <c r="SZA17" s="179"/>
      <c r="SZB17" s="170"/>
      <c r="SZC17" s="171"/>
      <c r="SZD17" s="172"/>
      <c r="SZE17" s="173"/>
      <c r="SZF17" s="171"/>
      <c r="SZG17" s="174"/>
      <c r="SZH17" s="174"/>
      <c r="SZI17" s="171"/>
      <c r="SZJ17" s="175"/>
      <c r="SZK17" s="176"/>
      <c r="SZL17" s="171"/>
      <c r="SZM17" s="177"/>
      <c r="SZN17" s="178"/>
      <c r="SZO17" s="179"/>
      <c r="SZP17" s="170"/>
      <c r="SZQ17" s="171"/>
      <c r="SZR17" s="172"/>
      <c r="SZS17" s="173"/>
      <c r="SZT17" s="171"/>
      <c r="SZU17" s="174"/>
      <c r="SZV17" s="174"/>
      <c r="SZW17" s="171"/>
      <c r="SZX17" s="175"/>
      <c r="SZY17" s="176"/>
      <c r="SZZ17" s="171"/>
      <c r="TAA17" s="177"/>
      <c r="TAB17" s="178"/>
      <c r="TAC17" s="179"/>
      <c r="TAD17" s="170"/>
      <c r="TAE17" s="171"/>
      <c r="TAF17" s="172"/>
      <c r="TAG17" s="173"/>
      <c r="TAH17" s="171"/>
      <c r="TAI17" s="174"/>
      <c r="TAJ17" s="174"/>
      <c r="TAK17" s="171"/>
      <c r="TAL17" s="175"/>
      <c r="TAM17" s="176"/>
      <c r="TAN17" s="171"/>
      <c r="TAO17" s="177"/>
      <c r="TAP17" s="178"/>
      <c r="TAQ17" s="179"/>
      <c r="TAR17" s="170"/>
      <c r="TAS17" s="171"/>
      <c r="TAT17" s="172"/>
      <c r="TAU17" s="173"/>
      <c r="TAV17" s="171"/>
      <c r="TAW17" s="174"/>
      <c r="TAX17" s="174"/>
      <c r="TAY17" s="171"/>
      <c r="TAZ17" s="175"/>
      <c r="TBA17" s="176"/>
      <c r="TBB17" s="171"/>
      <c r="TBC17" s="177"/>
      <c r="TBD17" s="178"/>
      <c r="TBE17" s="179"/>
      <c r="TBF17" s="170"/>
      <c r="TBG17" s="171"/>
      <c r="TBH17" s="172"/>
      <c r="TBI17" s="173"/>
      <c r="TBJ17" s="171"/>
      <c r="TBK17" s="174"/>
      <c r="TBL17" s="174"/>
      <c r="TBM17" s="171"/>
      <c r="TBN17" s="175"/>
      <c r="TBO17" s="176"/>
      <c r="TBP17" s="171"/>
      <c r="TBQ17" s="177"/>
      <c r="TBR17" s="178"/>
      <c r="TBS17" s="179"/>
      <c r="TBT17" s="170"/>
      <c r="TBU17" s="171"/>
      <c r="TBV17" s="172"/>
      <c r="TBW17" s="173"/>
      <c r="TBX17" s="171"/>
      <c r="TBY17" s="174"/>
      <c r="TBZ17" s="174"/>
      <c r="TCA17" s="171"/>
      <c r="TCB17" s="175"/>
      <c r="TCC17" s="176"/>
      <c r="TCD17" s="171"/>
      <c r="TCE17" s="177"/>
      <c r="TCF17" s="178"/>
      <c r="TCG17" s="179"/>
      <c r="TCH17" s="170"/>
      <c r="TCI17" s="171"/>
      <c r="TCJ17" s="172"/>
      <c r="TCK17" s="173"/>
      <c r="TCL17" s="171"/>
      <c r="TCM17" s="174"/>
      <c r="TCN17" s="174"/>
      <c r="TCO17" s="171"/>
      <c r="TCP17" s="175"/>
      <c r="TCQ17" s="176"/>
      <c r="TCR17" s="171"/>
      <c r="TCS17" s="177"/>
      <c r="TCT17" s="178"/>
      <c r="TCU17" s="179"/>
      <c r="TCV17" s="170"/>
      <c r="TCW17" s="171"/>
      <c r="TCX17" s="172"/>
      <c r="TCY17" s="173"/>
      <c r="TCZ17" s="171"/>
      <c r="TDA17" s="174"/>
      <c r="TDB17" s="174"/>
      <c r="TDC17" s="171"/>
      <c r="TDD17" s="175"/>
      <c r="TDE17" s="176"/>
      <c r="TDF17" s="171"/>
      <c r="TDG17" s="177"/>
      <c r="TDH17" s="178"/>
      <c r="TDI17" s="179"/>
      <c r="TDJ17" s="170"/>
      <c r="TDK17" s="171"/>
      <c r="TDL17" s="172"/>
      <c r="TDM17" s="173"/>
      <c r="TDN17" s="171"/>
      <c r="TDO17" s="174"/>
      <c r="TDP17" s="174"/>
      <c r="TDQ17" s="171"/>
      <c r="TDR17" s="175"/>
      <c r="TDS17" s="176"/>
      <c r="TDT17" s="171"/>
      <c r="TDU17" s="177"/>
      <c r="TDV17" s="178"/>
      <c r="TDW17" s="179"/>
      <c r="TDX17" s="170"/>
      <c r="TDY17" s="171"/>
      <c r="TDZ17" s="172"/>
      <c r="TEA17" s="173"/>
      <c r="TEB17" s="171"/>
      <c r="TEC17" s="174"/>
      <c r="TED17" s="174"/>
      <c r="TEE17" s="171"/>
      <c r="TEF17" s="175"/>
      <c r="TEG17" s="176"/>
      <c r="TEH17" s="171"/>
      <c r="TEI17" s="177"/>
      <c r="TEJ17" s="178"/>
      <c r="TEK17" s="179"/>
      <c r="TEL17" s="170"/>
      <c r="TEM17" s="171"/>
      <c r="TEN17" s="172"/>
      <c r="TEO17" s="173"/>
      <c r="TEP17" s="171"/>
      <c r="TEQ17" s="174"/>
      <c r="TER17" s="174"/>
      <c r="TES17" s="171"/>
      <c r="TET17" s="175"/>
      <c r="TEU17" s="176"/>
      <c r="TEV17" s="171"/>
      <c r="TEW17" s="177"/>
      <c r="TEX17" s="178"/>
      <c r="TEY17" s="179"/>
      <c r="TEZ17" s="170"/>
      <c r="TFA17" s="171"/>
      <c r="TFB17" s="172"/>
      <c r="TFC17" s="173"/>
      <c r="TFD17" s="171"/>
      <c r="TFE17" s="174"/>
      <c r="TFF17" s="174"/>
      <c r="TFG17" s="171"/>
      <c r="TFH17" s="175"/>
      <c r="TFI17" s="176"/>
      <c r="TFJ17" s="171"/>
      <c r="TFK17" s="177"/>
      <c r="TFL17" s="178"/>
      <c r="TFM17" s="179"/>
      <c r="TFN17" s="170"/>
      <c r="TFO17" s="171"/>
      <c r="TFP17" s="172"/>
      <c r="TFQ17" s="173"/>
      <c r="TFR17" s="171"/>
      <c r="TFS17" s="174"/>
      <c r="TFT17" s="174"/>
      <c r="TFU17" s="171"/>
      <c r="TFV17" s="175"/>
      <c r="TFW17" s="176"/>
      <c r="TFX17" s="171"/>
      <c r="TFY17" s="177"/>
      <c r="TFZ17" s="178"/>
      <c r="TGA17" s="179"/>
      <c r="TGB17" s="170"/>
      <c r="TGC17" s="171"/>
      <c r="TGD17" s="172"/>
      <c r="TGE17" s="173"/>
      <c r="TGF17" s="171"/>
      <c r="TGG17" s="174"/>
      <c r="TGH17" s="174"/>
      <c r="TGI17" s="171"/>
      <c r="TGJ17" s="175"/>
      <c r="TGK17" s="176"/>
      <c r="TGL17" s="171"/>
      <c r="TGM17" s="177"/>
      <c r="TGN17" s="178"/>
      <c r="TGO17" s="179"/>
      <c r="TGP17" s="170"/>
      <c r="TGQ17" s="171"/>
      <c r="TGR17" s="172"/>
      <c r="TGS17" s="173"/>
      <c r="TGT17" s="171"/>
      <c r="TGU17" s="174"/>
      <c r="TGV17" s="174"/>
      <c r="TGW17" s="171"/>
      <c r="TGX17" s="175"/>
      <c r="TGY17" s="176"/>
      <c r="TGZ17" s="171"/>
      <c r="THA17" s="177"/>
      <c r="THB17" s="178"/>
      <c r="THC17" s="179"/>
      <c r="THD17" s="170"/>
      <c r="THE17" s="171"/>
      <c r="THF17" s="172"/>
      <c r="THG17" s="173"/>
      <c r="THH17" s="171"/>
      <c r="THI17" s="174"/>
      <c r="THJ17" s="174"/>
      <c r="THK17" s="171"/>
      <c r="THL17" s="175"/>
      <c r="THM17" s="176"/>
      <c r="THN17" s="171"/>
      <c r="THO17" s="177"/>
      <c r="THP17" s="178"/>
      <c r="THQ17" s="179"/>
      <c r="THR17" s="170"/>
      <c r="THS17" s="171"/>
      <c r="THT17" s="172"/>
      <c r="THU17" s="173"/>
      <c r="THV17" s="171"/>
      <c r="THW17" s="174"/>
      <c r="THX17" s="174"/>
      <c r="THY17" s="171"/>
      <c r="THZ17" s="175"/>
      <c r="TIA17" s="176"/>
      <c r="TIB17" s="171"/>
      <c r="TIC17" s="177"/>
      <c r="TID17" s="178"/>
      <c r="TIE17" s="179"/>
      <c r="TIF17" s="170"/>
      <c r="TIG17" s="171"/>
      <c r="TIH17" s="172"/>
      <c r="TII17" s="173"/>
      <c r="TIJ17" s="171"/>
      <c r="TIK17" s="174"/>
      <c r="TIL17" s="174"/>
      <c r="TIM17" s="171"/>
      <c r="TIN17" s="175"/>
      <c r="TIO17" s="176"/>
      <c r="TIP17" s="171"/>
      <c r="TIQ17" s="177"/>
      <c r="TIR17" s="178"/>
      <c r="TIS17" s="179"/>
      <c r="TIT17" s="170"/>
      <c r="TIU17" s="171"/>
      <c r="TIV17" s="172"/>
      <c r="TIW17" s="173"/>
      <c r="TIX17" s="171"/>
      <c r="TIY17" s="174"/>
      <c r="TIZ17" s="174"/>
      <c r="TJA17" s="171"/>
      <c r="TJB17" s="175"/>
      <c r="TJC17" s="176"/>
      <c r="TJD17" s="171"/>
      <c r="TJE17" s="177"/>
      <c r="TJF17" s="178"/>
      <c r="TJG17" s="179"/>
      <c r="TJH17" s="170"/>
      <c r="TJI17" s="171"/>
      <c r="TJJ17" s="172"/>
      <c r="TJK17" s="173"/>
      <c r="TJL17" s="171"/>
      <c r="TJM17" s="174"/>
      <c r="TJN17" s="174"/>
      <c r="TJO17" s="171"/>
      <c r="TJP17" s="175"/>
      <c r="TJQ17" s="176"/>
      <c r="TJR17" s="171"/>
      <c r="TJS17" s="177"/>
      <c r="TJT17" s="178"/>
      <c r="TJU17" s="179"/>
      <c r="TJV17" s="170"/>
      <c r="TJW17" s="171"/>
      <c r="TJX17" s="172"/>
      <c r="TJY17" s="173"/>
      <c r="TJZ17" s="171"/>
      <c r="TKA17" s="174"/>
      <c r="TKB17" s="174"/>
      <c r="TKC17" s="171"/>
      <c r="TKD17" s="175"/>
      <c r="TKE17" s="176"/>
      <c r="TKF17" s="171"/>
      <c r="TKG17" s="177"/>
      <c r="TKH17" s="178"/>
      <c r="TKI17" s="179"/>
      <c r="TKJ17" s="170"/>
      <c r="TKK17" s="171"/>
      <c r="TKL17" s="172"/>
      <c r="TKM17" s="173"/>
      <c r="TKN17" s="171"/>
      <c r="TKO17" s="174"/>
      <c r="TKP17" s="174"/>
      <c r="TKQ17" s="171"/>
      <c r="TKR17" s="175"/>
      <c r="TKS17" s="176"/>
      <c r="TKT17" s="171"/>
      <c r="TKU17" s="177"/>
      <c r="TKV17" s="178"/>
      <c r="TKW17" s="179"/>
      <c r="TKX17" s="170"/>
      <c r="TKY17" s="171"/>
      <c r="TKZ17" s="172"/>
      <c r="TLA17" s="173"/>
      <c r="TLB17" s="171"/>
      <c r="TLC17" s="174"/>
      <c r="TLD17" s="174"/>
      <c r="TLE17" s="171"/>
      <c r="TLF17" s="175"/>
      <c r="TLG17" s="176"/>
      <c r="TLH17" s="171"/>
      <c r="TLI17" s="177"/>
      <c r="TLJ17" s="178"/>
      <c r="TLK17" s="179"/>
      <c r="TLL17" s="170"/>
      <c r="TLM17" s="171"/>
      <c r="TLN17" s="172"/>
      <c r="TLO17" s="173"/>
      <c r="TLP17" s="171"/>
      <c r="TLQ17" s="174"/>
      <c r="TLR17" s="174"/>
      <c r="TLS17" s="171"/>
      <c r="TLT17" s="175"/>
      <c r="TLU17" s="176"/>
      <c r="TLV17" s="171"/>
      <c r="TLW17" s="177"/>
      <c r="TLX17" s="178"/>
      <c r="TLY17" s="179"/>
      <c r="TLZ17" s="170"/>
      <c r="TMA17" s="171"/>
      <c r="TMB17" s="172"/>
      <c r="TMC17" s="173"/>
      <c r="TMD17" s="171"/>
      <c r="TME17" s="174"/>
      <c r="TMF17" s="174"/>
      <c r="TMG17" s="171"/>
      <c r="TMH17" s="175"/>
      <c r="TMI17" s="176"/>
      <c r="TMJ17" s="171"/>
      <c r="TMK17" s="177"/>
      <c r="TML17" s="178"/>
      <c r="TMM17" s="179"/>
      <c r="TMN17" s="170"/>
      <c r="TMO17" s="171"/>
      <c r="TMP17" s="172"/>
      <c r="TMQ17" s="173"/>
      <c r="TMR17" s="171"/>
      <c r="TMS17" s="174"/>
      <c r="TMT17" s="174"/>
      <c r="TMU17" s="171"/>
      <c r="TMV17" s="175"/>
      <c r="TMW17" s="176"/>
      <c r="TMX17" s="171"/>
      <c r="TMY17" s="177"/>
      <c r="TMZ17" s="178"/>
      <c r="TNA17" s="179"/>
      <c r="TNB17" s="170"/>
      <c r="TNC17" s="171"/>
      <c r="TND17" s="172"/>
      <c r="TNE17" s="173"/>
      <c r="TNF17" s="171"/>
      <c r="TNG17" s="174"/>
      <c r="TNH17" s="174"/>
      <c r="TNI17" s="171"/>
      <c r="TNJ17" s="175"/>
      <c r="TNK17" s="176"/>
      <c r="TNL17" s="171"/>
      <c r="TNM17" s="177"/>
      <c r="TNN17" s="178"/>
      <c r="TNO17" s="179"/>
      <c r="TNP17" s="170"/>
      <c r="TNQ17" s="171"/>
      <c r="TNR17" s="172"/>
      <c r="TNS17" s="173"/>
      <c r="TNT17" s="171"/>
      <c r="TNU17" s="174"/>
      <c r="TNV17" s="174"/>
      <c r="TNW17" s="171"/>
      <c r="TNX17" s="175"/>
      <c r="TNY17" s="176"/>
      <c r="TNZ17" s="171"/>
      <c r="TOA17" s="177"/>
      <c r="TOB17" s="178"/>
      <c r="TOC17" s="179"/>
      <c r="TOD17" s="170"/>
      <c r="TOE17" s="171"/>
      <c r="TOF17" s="172"/>
      <c r="TOG17" s="173"/>
      <c r="TOH17" s="171"/>
      <c r="TOI17" s="174"/>
      <c r="TOJ17" s="174"/>
      <c r="TOK17" s="171"/>
      <c r="TOL17" s="175"/>
      <c r="TOM17" s="176"/>
      <c r="TON17" s="171"/>
      <c r="TOO17" s="177"/>
      <c r="TOP17" s="178"/>
      <c r="TOQ17" s="179"/>
      <c r="TOR17" s="170"/>
      <c r="TOS17" s="171"/>
      <c r="TOT17" s="172"/>
      <c r="TOU17" s="173"/>
      <c r="TOV17" s="171"/>
      <c r="TOW17" s="174"/>
      <c r="TOX17" s="174"/>
      <c r="TOY17" s="171"/>
      <c r="TOZ17" s="175"/>
      <c r="TPA17" s="176"/>
      <c r="TPB17" s="171"/>
      <c r="TPC17" s="177"/>
      <c r="TPD17" s="178"/>
      <c r="TPE17" s="179"/>
      <c r="TPF17" s="170"/>
      <c r="TPG17" s="171"/>
      <c r="TPH17" s="172"/>
      <c r="TPI17" s="173"/>
      <c r="TPJ17" s="171"/>
      <c r="TPK17" s="174"/>
      <c r="TPL17" s="174"/>
      <c r="TPM17" s="171"/>
      <c r="TPN17" s="175"/>
      <c r="TPO17" s="176"/>
      <c r="TPP17" s="171"/>
      <c r="TPQ17" s="177"/>
      <c r="TPR17" s="178"/>
      <c r="TPS17" s="179"/>
      <c r="TPT17" s="170"/>
      <c r="TPU17" s="171"/>
      <c r="TPV17" s="172"/>
      <c r="TPW17" s="173"/>
      <c r="TPX17" s="171"/>
      <c r="TPY17" s="174"/>
      <c r="TPZ17" s="174"/>
      <c r="TQA17" s="171"/>
      <c r="TQB17" s="175"/>
      <c r="TQC17" s="176"/>
      <c r="TQD17" s="171"/>
      <c r="TQE17" s="177"/>
      <c r="TQF17" s="178"/>
      <c r="TQG17" s="179"/>
      <c r="TQH17" s="170"/>
      <c r="TQI17" s="171"/>
      <c r="TQJ17" s="172"/>
      <c r="TQK17" s="173"/>
      <c r="TQL17" s="171"/>
      <c r="TQM17" s="174"/>
      <c r="TQN17" s="174"/>
      <c r="TQO17" s="171"/>
      <c r="TQP17" s="175"/>
      <c r="TQQ17" s="176"/>
      <c r="TQR17" s="171"/>
      <c r="TQS17" s="177"/>
      <c r="TQT17" s="178"/>
      <c r="TQU17" s="179"/>
      <c r="TQV17" s="170"/>
      <c r="TQW17" s="171"/>
      <c r="TQX17" s="172"/>
      <c r="TQY17" s="173"/>
      <c r="TQZ17" s="171"/>
      <c r="TRA17" s="174"/>
      <c r="TRB17" s="174"/>
      <c r="TRC17" s="171"/>
      <c r="TRD17" s="175"/>
      <c r="TRE17" s="176"/>
      <c r="TRF17" s="171"/>
      <c r="TRG17" s="177"/>
      <c r="TRH17" s="178"/>
      <c r="TRI17" s="179"/>
      <c r="TRJ17" s="170"/>
      <c r="TRK17" s="171"/>
      <c r="TRL17" s="172"/>
      <c r="TRM17" s="173"/>
      <c r="TRN17" s="171"/>
      <c r="TRO17" s="174"/>
      <c r="TRP17" s="174"/>
      <c r="TRQ17" s="171"/>
      <c r="TRR17" s="175"/>
      <c r="TRS17" s="176"/>
      <c r="TRT17" s="171"/>
      <c r="TRU17" s="177"/>
      <c r="TRV17" s="178"/>
      <c r="TRW17" s="179"/>
      <c r="TRX17" s="170"/>
      <c r="TRY17" s="171"/>
      <c r="TRZ17" s="172"/>
      <c r="TSA17" s="173"/>
      <c r="TSB17" s="171"/>
      <c r="TSC17" s="174"/>
      <c r="TSD17" s="174"/>
      <c r="TSE17" s="171"/>
      <c r="TSF17" s="175"/>
      <c r="TSG17" s="176"/>
      <c r="TSH17" s="171"/>
      <c r="TSI17" s="177"/>
      <c r="TSJ17" s="178"/>
      <c r="TSK17" s="179"/>
      <c r="TSL17" s="170"/>
      <c r="TSM17" s="171"/>
      <c r="TSN17" s="172"/>
      <c r="TSO17" s="173"/>
      <c r="TSP17" s="171"/>
      <c r="TSQ17" s="174"/>
      <c r="TSR17" s="174"/>
      <c r="TSS17" s="171"/>
      <c r="TST17" s="175"/>
      <c r="TSU17" s="176"/>
      <c r="TSV17" s="171"/>
      <c r="TSW17" s="177"/>
      <c r="TSX17" s="178"/>
      <c r="TSY17" s="179"/>
      <c r="TSZ17" s="170"/>
      <c r="TTA17" s="171"/>
      <c r="TTB17" s="172"/>
      <c r="TTC17" s="173"/>
      <c r="TTD17" s="171"/>
      <c r="TTE17" s="174"/>
      <c r="TTF17" s="174"/>
      <c r="TTG17" s="171"/>
      <c r="TTH17" s="175"/>
      <c r="TTI17" s="176"/>
      <c r="TTJ17" s="171"/>
      <c r="TTK17" s="177"/>
      <c r="TTL17" s="178"/>
      <c r="TTM17" s="179"/>
      <c r="TTN17" s="170"/>
      <c r="TTO17" s="171"/>
      <c r="TTP17" s="172"/>
      <c r="TTQ17" s="173"/>
      <c r="TTR17" s="171"/>
      <c r="TTS17" s="174"/>
      <c r="TTT17" s="174"/>
      <c r="TTU17" s="171"/>
      <c r="TTV17" s="175"/>
      <c r="TTW17" s="176"/>
      <c r="TTX17" s="171"/>
      <c r="TTY17" s="177"/>
      <c r="TTZ17" s="178"/>
      <c r="TUA17" s="179"/>
      <c r="TUB17" s="170"/>
      <c r="TUC17" s="171"/>
      <c r="TUD17" s="172"/>
      <c r="TUE17" s="173"/>
      <c r="TUF17" s="171"/>
      <c r="TUG17" s="174"/>
      <c r="TUH17" s="174"/>
      <c r="TUI17" s="171"/>
      <c r="TUJ17" s="175"/>
      <c r="TUK17" s="176"/>
      <c r="TUL17" s="171"/>
      <c r="TUM17" s="177"/>
      <c r="TUN17" s="178"/>
      <c r="TUO17" s="179"/>
      <c r="TUP17" s="170"/>
      <c r="TUQ17" s="171"/>
      <c r="TUR17" s="172"/>
      <c r="TUS17" s="173"/>
      <c r="TUT17" s="171"/>
      <c r="TUU17" s="174"/>
      <c r="TUV17" s="174"/>
      <c r="TUW17" s="171"/>
      <c r="TUX17" s="175"/>
      <c r="TUY17" s="176"/>
      <c r="TUZ17" s="171"/>
      <c r="TVA17" s="177"/>
      <c r="TVB17" s="178"/>
      <c r="TVC17" s="179"/>
      <c r="TVD17" s="170"/>
      <c r="TVE17" s="171"/>
      <c r="TVF17" s="172"/>
      <c r="TVG17" s="173"/>
      <c r="TVH17" s="171"/>
      <c r="TVI17" s="174"/>
      <c r="TVJ17" s="174"/>
      <c r="TVK17" s="171"/>
      <c r="TVL17" s="175"/>
      <c r="TVM17" s="176"/>
      <c r="TVN17" s="171"/>
      <c r="TVO17" s="177"/>
      <c r="TVP17" s="178"/>
      <c r="TVQ17" s="179"/>
      <c r="TVR17" s="170"/>
      <c r="TVS17" s="171"/>
      <c r="TVT17" s="172"/>
      <c r="TVU17" s="173"/>
      <c r="TVV17" s="171"/>
      <c r="TVW17" s="174"/>
      <c r="TVX17" s="174"/>
      <c r="TVY17" s="171"/>
      <c r="TVZ17" s="175"/>
      <c r="TWA17" s="176"/>
      <c r="TWB17" s="171"/>
      <c r="TWC17" s="177"/>
      <c r="TWD17" s="178"/>
      <c r="TWE17" s="179"/>
      <c r="TWF17" s="170"/>
      <c r="TWG17" s="171"/>
      <c r="TWH17" s="172"/>
      <c r="TWI17" s="173"/>
      <c r="TWJ17" s="171"/>
      <c r="TWK17" s="174"/>
      <c r="TWL17" s="174"/>
      <c r="TWM17" s="171"/>
      <c r="TWN17" s="175"/>
      <c r="TWO17" s="176"/>
      <c r="TWP17" s="171"/>
      <c r="TWQ17" s="177"/>
      <c r="TWR17" s="178"/>
      <c r="TWS17" s="179"/>
      <c r="TWT17" s="170"/>
      <c r="TWU17" s="171"/>
      <c r="TWV17" s="172"/>
      <c r="TWW17" s="173"/>
      <c r="TWX17" s="171"/>
      <c r="TWY17" s="174"/>
      <c r="TWZ17" s="174"/>
      <c r="TXA17" s="171"/>
      <c r="TXB17" s="175"/>
      <c r="TXC17" s="176"/>
      <c r="TXD17" s="171"/>
      <c r="TXE17" s="177"/>
      <c r="TXF17" s="178"/>
      <c r="TXG17" s="179"/>
      <c r="TXH17" s="170"/>
      <c r="TXI17" s="171"/>
      <c r="TXJ17" s="172"/>
      <c r="TXK17" s="173"/>
      <c r="TXL17" s="171"/>
      <c r="TXM17" s="174"/>
      <c r="TXN17" s="174"/>
      <c r="TXO17" s="171"/>
      <c r="TXP17" s="175"/>
      <c r="TXQ17" s="176"/>
      <c r="TXR17" s="171"/>
      <c r="TXS17" s="177"/>
      <c r="TXT17" s="178"/>
      <c r="TXU17" s="179"/>
      <c r="TXV17" s="170"/>
      <c r="TXW17" s="171"/>
      <c r="TXX17" s="172"/>
      <c r="TXY17" s="173"/>
      <c r="TXZ17" s="171"/>
      <c r="TYA17" s="174"/>
      <c r="TYB17" s="174"/>
      <c r="TYC17" s="171"/>
      <c r="TYD17" s="175"/>
      <c r="TYE17" s="176"/>
      <c r="TYF17" s="171"/>
      <c r="TYG17" s="177"/>
      <c r="TYH17" s="178"/>
      <c r="TYI17" s="179"/>
      <c r="TYJ17" s="170"/>
      <c r="TYK17" s="171"/>
      <c r="TYL17" s="172"/>
      <c r="TYM17" s="173"/>
      <c r="TYN17" s="171"/>
      <c r="TYO17" s="174"/>
      <c r="TYP17" s="174"/>
      <c r="TYQ17" s="171"/>
      <c r="TYR17" s="175"/>
      <c r="TYS17" s="176"/>
      <c r="TYT17" s="171"/>
      <c r="TYU17" s="177"/>
      <c r="TYV17" s="178"/>
      <c r="TYW17" s="179"/>
      <c r="TYX17" s="170"/>
      <c r="TYY17" s="171"/>
      <c r="TYZ17" s="172"/>
      <c r="TZA17" s="173"/>
      <c r="TZB17" s="171"/>
      <c r="TZC17" s="174"/>
      <c r="TZD17" s="174"/>
      <c r="TZE17" s="171"/>
      <c r="TZF17" s="175"/>
      <c r="TZG17" s="176"/>
      <c r="TZH17" s="171"/>
      <c r="TZI17" s="177"/>
      <c r="TZJ17" s="178"/>
      <c r="TZK17" s="179"/>
      <c r="TZL17" s="170"/>
      <c r="TZM17" s="171"/>
      <c r="TZN17" s="172"/>
      <c r="TZO17" s="173"/>
      <c r="TZP17" s="171"/>
      <c r="TZQ17" s="174"/>
      <c r="TZR17" s="174"/>
      <c r="TZS17" s="171"/>
      <c r="TZT17" s="175"/>
      <c r="TZU17" s="176"/>
      <c r="TZV17" s="171"/>
      <c r="TZW17" s="177"/>
      <c r="TZX17" s="178"/>
      <c r="TZY17" s="179"/>
      <c r="TZZ17" s="170"/>
      <c r="UAA17" s="171"/>
      <c r="UAB17" s="172"/>
      <c r="UAC17" s="173"/>
      <c r="UAD17" s="171"/>
      <c r="UAE17" s="174"/>
      <c r="UAF17" s="174"/>
      <c r="UAG17" s="171"/>
      <c r="UAH17" s="175"/>
      <c r="UAI17" s="176"/>
      <c r="UAJ17" s="171"/>
      <c r="UAK17" s="177"/>
      <c r="UAL17" s="178"/>
      <c r="UAM17" s="179"/>
      <c r="UAN17" s="170"/>
      <c r="UAO17" s="171"/>
      <c r="UAP17" s="172"/>
      <c r="UAQ17" s="173"/>
      <c r="UAR17" s="171"/>
      <c r="UAS17" s="174"/>
      <c r="UAT17" s="174"/>
      <c r="UAU17" s="171"/>
      <c r="UAV17" s="175"/>
      <c r="UAW17" s="176"/>
      <c r="UAX17" s="171"/>
      <c r="UAY17" s="177"/>
      <c r="UAZ17" s="178"/>
      <c r="UBA17" s="179"/>
      <c r="UBB17" s="170"/>
      <c r="UBC17" s="171"/>
      <c r="UBD17" s="172"/>
      <c r="UBE17" s="173"/>
      <c r="UBF17" s="171"/>
      <c r="UBG17" s="174"/>
      <c r="UBH17" s="174"/>
      <c r="UBI17" s="171"/>
      <c r="UBJ17" s="175"/>
      <c r="UBK17" s="176"/>
      <c r="UBL17" s="171"/>
      <c r="UBM17" s="177"/>
      <c r="UBN17" s="178"/>
      <c r="UBO17" s="179"/>
      <c r="UBP17" s="170"/>
      <c r="UBQ17" s="171"/>
      <c r="UBR17" s="172"/>
      <c r="UBS17" s="173"/>
      <c r="UBT17" s="171"/>
      <c r="UBU17" s="174"/>
      <c r="UBV17" s="174"/>
      <c r="UBW17" s="171"/>
      <c r="UBX17" s="175"/>
      <c r="UBY17" s="176"/>
      <c r="UBZ17" s="171"/>
      <c r="UCA17" s="177"/>
      <c r="UCB17" s="178"/>
      <c r="UCC17" s="179"/>
      <c r="UCD17" s="170"/>
      <c r="UCE17" s="171"/>
      <c r="UCF17" s="172"/>
      <c r="UCG17" s="173"/>
      <c r="UCH17" s="171"/>
      <c r="UCI17" s="174"/>
      <c r="UCJ17" s="174"/>
      <c r="UCK17" s="171"/>
      <c r="UCL17" s="175"/>
      <c r="UCM17" s="176"/>
      <c r="UCN17" s="171"/>
      <c r="UCO17" s="177"/>
      <c r="UCP17" s="178"/>
      <c r="UCQ17" s="179"/>
      <c r="UCR17" s="170"/>
      <c r="UCS17" s="171"/>
      <c r="UCT17" s="172"/>
      <c r="UCU17" s="173"/>
      <c r="UCV17" s="171"/>
      <c r="UCW17" s="174"/>
      <c r="UCX17" s="174"/>
      <c r="UCY17" s="171"/>
      <c r="UCZ17" s="175"/>
      <c r="UDA17" s="176"/>
      <c r="UDB17" s="171"/>
      <c r="UDC17" s="177"/>
      <c r="UDD17" s="178"/>
      <c r="UDE17" s="179"/>
      <c r="UDF17" s="170"/>
      <c r="UDG17" s="171"/>
      <c r="UDH17" s="172"/>
      <c r="UDI17" s="173"/>
      <c r="UDJ17" s="171"/>
      <c r="UDK17" s="174"/>
      <c r="UDL17" s="174"/>
      <c r="UDM17" s="171"/>
      <c r="UDN17" s="175"/>
      <c r="UDO17" s="176"/>
      <c r="UDP17" s="171"/>
      <c r="UDQ17" s="177"/>
      <c r="UDR17" s="178"/>
      <c r="UDS17" s="179"/>
      <c r="UDT17" s="170"/>
      <c r="UDU17" s="171"/>
      <c r="UDV17" s="172"/>
      <c r="UDW17" s="173"/>
      <c r="UDX17" s="171"/>
      <c r="UDY17" s="174"/>
      <c r="UDZ17" s="174"/>
      <c r="UEA17" s="171"/>
      <c r="UEB17" s="175"/>
      <c r="UEC17" s="176"/>
      <c r="UED17" s="171"/>
      <c r="UEE17" s="177"/>
      <c r="UEF17" s="178"/>
      <c r="UEG17" s="179"/>
      <c r="UEH17" s="170"/>
      <c r="UEI17" s="171"/>
      <c r="UEJ17" s="172"/>
      <c r="UEK17" s="173"/>
      <c r="UEL17" s="171"/>
      <c r="UEM17" s="174"/>
      <c r="UEN17" s="174"/>
      <c r="UEO17" s="171"/>
      <c r="UEP17" s="175"/>
      <c r="UEQ17" s="176"/>
      <c r="UER17" s="171"/>
      <c r="UES17" s="177"/>
      <c r="UET17" s="178"/>
      <c r="UEU17" s="179"/>
      <c r="UEV17" s="170"/>
      <c r="UEW17" s="171"/>
      <c r="UEX17" s="172"/>
      <c r="UEY17" s="173"/>
      <c r="UEZ17" s="171"/>
      <c r="UFA17" s="174"/>
      <c r="UFB17" s="174"/>
      <c r="UFC17" s="171"/>
      <c r="UFD17" s="175"/>
      <c r="UFE17" s="176"/>
      <c r="UFF17" s="171"/>
      <c r="UFG17" s="177"/>
      <c r="UFH17" s="178"/>
      <c r="UFI17" s="179"/>
      <c r="UFJ17" s="170"/>
      <c r="UFK17" s="171"/>
      <c r="UFL17" s="172"/>
      <c r="UFM17" s="173"/>
      <c r="UFN17" s="171"/>
      <c r="UFO17" s="174"/>
      <c r="UFP17" s="174"/>
      <c r="UFQ17" s="171"/>
      <c r="UFR17" s="175"/>
      <c r="UFS17" s="176"/>
      <c r="UFT17" s="171"/>
      <c r="UFU17" s="177"/>
      <c r="UFV17" s="178"/>
      <c r="UFW17" s="179"/>
      <c r="UFX17" s="170"/>
      <c r="UFY17" s="171"/>
      <c r="UFZ17" s="172"/>
      <c r="UGA17" s="173"/>
      <c r="UGB17" s="171"/>
      <c r="UGC17" s="174"/>
      <c r="UGD17" s="174"/>
      <c r="UGE17" s="171"/>
      <c r="UGF17" s="175"/>
      <c r="UGG17" s="176"/>
      <c r="UGH17" s="171"/>
      <c r="UGI17" s="177"/>
      <c r="UGJ17" s="178"/>
      <c r="UGK17" s="179"/>
      <c r="UGL17" s="170"/>
      <c r="UGM17" s="171"/>
      <c r="UGN17" s="172"/>
      <c r="UGO17" s="173"/>
      <c r="UGP17" s="171"/>
      <c r="UGQ17" s="174"/>
      <c r="UGR17" s="174"/>
      <c r="UGS17" s="171"/>
      <c r="UGT17" s="175"/>
      <c r="UGU17" s="176"/>
      <c r="UGV17" s="171"/>
      <c r="UGW17" s="177"/>
      <c r="UGX17" s="178"/>
      <c r="UGY17" s="179"/>
      <c r="UGZ17" s="170"/>
      <c r="UHA17" s="171"/>
      <c r="UHB17" s="172"/>
      <c r="UHC17" s="173"/>
      <c r="UHD17" s="171"/>
      <c r="UHE17" s="174"/>
      <c r="UHF17" s="174"/>
      <c r="UHG17" s="171"/>
      <c r="UHH17" s="175"/>
      <c r="UHI17" s="176"/>
      <c r="UHJ17" s="171"/>
      <c r="UHK17" s="177"/>
      <c r="UHL17" s="178"/>
      <c r="UHM17" s="179"/>
      <c r="UHN17" s="170"/>
      <c r="UHO17" s="171"/>
      <c r="UHP17" s="172"/>
      <c r="UHQ17" s="173"/>
      <c r="UHR17" s="171"/>
      <c r="UHS17" s="174"/>
      <c r="UHT17" s="174"/>
      <c r="UHU17" s="171"/>
      <c r="UHV17" s="175"/>
      <c r="UHW17" s="176"/>
      <c r="UHX17" s="171"/>
      <c r="UHY17" s="177"/>
      <c r="UHZ17" s="178"/>
      <c r="UIA17" s="179"/>
      <c r="UIB17" s="170"/>
      <c r="UIC17" s="171"/>
      <c r="UID17" s="172"/>
      <c r="UIE17" s="173"/>
      <c r="UIF17" s="171"/>
      <c r="UIG17" s="174"/>
      <c r="UIH17" s="174"/>
      <c r="UII17" s="171"/>
      <c r="UIJ17" s="175"/>
      <c r="UIK17" s="176"/>
      <c r="UIL17" s="171"/>
      <c r="UIM17" s="177"/>
      <c r="UIN17" s="178"/>
      <c r="UIO17" s="179"/>
      <c r="UIP17" s="170"/>
      <c r="UIQ17" s="171"/>
      <c r="UIR17" s="172"/>
      <c r="UIS17" s="173"/>
      <c r="UIT17" s="171"/>
      <c r="UIU17" s="174"/>
      <c r="UIV17" s="174"/>
      <c r="UIW17" s="171"/>
      <c r="UIX17" s="175"/>
      <c r="UIY17" s="176"/>
      <c r="UIZ17" s="171"/>
      <c r="UJA17" s="177"/>
      <c r="UJB17" s="178"/>
      <c r="UJC17" s="179"/>
      <c r="UJD17" s="170"/>
      <c r="UJE17" s="171"/>
      <c r="UJF17" s="172"/>
      <c r="UJG17" s="173"/>
      <c r="UJH17" s="171"/>
      <c r="UJI17" s="174"/>
      <c r="UJJ17" s="174"/>
      <c r="UJK17" s="171"/>
      <c r="UJL17" s="175"/>
      <c r="UJM17" s="176"/>
      <c r="UJN17" s="171"/>
      <c r="UJO17" s="177"/>
      <c r="UJP17" s="178"/>
      <c r="UJQ17" s="179"/>
      <c r="UJR17" s="170"/>
      <c r="UJS17" s="171"/>
      <c r="UJT17" s="172"/>
      <c r="UJU17" s="173"/>
      <c r="UJV17" s="171"/>
      <c r="UJW17" s="174"/>
      <c r="UJX17" s="174"/>
      <c r="UJY17" s="171"/>
      <c r="UJZ17" s="175"/>
      <c r="UKA17" s="176"/>
      <c r="UKB17" s="171"/>
      <c r="UKC17" s="177"/>
      <c r="UKD17" s="178"/>
      <c r="UKE17" s="179"/>
      <c r="UKF17" s="170"/>
      <c r="UKG17" s="171"/>
      <c r="UKH17" s="172"/>
      <c r="UKI17" s="173"/>
      <c r="UKJ17" s="171"/>
      <c r="UKK17" s="174"/>
      <c r="UKL17" s="174"/>
      <c r="UKM17" s="171"/>
      <c r="UKN17" s="175"/>
      <c r="UKO17" s="176"/>
      <c r="UKP17" s="171"/>
      <c r="UKQ17" s="177"/>
      <c r="UKR17" s="178"/>
      <c r="UKS17" s="179"/>
      <c r="UKT17" s="170"/>
      <c r="UKU17" s="171"/>
      <c r="UKV17" s="172"/>
      <c r="UKW17" s="173"/>
      <c r="UKX17" s="171"/>
      <c r="UKY17" s="174"/>
      <c r="UKZ17" s="174"/>
      <c r="ULA17" s="171"/>
      <c r="ULB17" s="175"/>
      <c r="ULC17" s="176"/>
      <c r="ULD17" s="171"/>
      <c r="ULE17" s="177"/>
      <c r="ULF17" s="178"/>
      <c r="ULG17" s="179"/>
      <c r="ULH17" s="170"/>
      <c r="ULI17" s="171"/>
      <c r="ULJ17" s="172"/>
      <c r="ULK17" s="173"/>
      <c r="ULL17" s="171"/>
      <c r="ULM17" s="174"/>
      <c r="ULN17" s="174"/>
      <c r="ULO17" s="171"/>
      <c r="ULP17" s="175"/>
      <c r="ULQ17" s="176"/>
      <c r="ULR17" s="171"/>
      <c r="ULS17" s="177"/>
      <c r="ULT17" s="178"/>
      <c r="ULU17" s="179"/>
      <c r="ULV17" s="170"/>
      <c r="ULW17" s="171"/>
      <c r="ULX17" s="172"/>
      <c r="ULY17" s="173"/>
      <c r="ULZ17" s="171"/>
      <c r="UMA17" s="174"/>
      <c r="UMB17" s="174"/>
      <c r="UMC17" s="171"/>
      <c r="UMD17" s="175"/>
      <c r="UME17" s="176"/>
      <c r="UMF17" s="171"/>
      <c r="UMG17" s="177"/>
      <c r="UMH17" s="178"/>
      <c r="UMI17" s="179"/>
      <c r="UMJ17" s="170"/>
      <c r="UMK17" s="171"/>
      <c r="UML17" s="172"/>
      <c r="UMM17" s="173"/>
      <c r="UMN17" s="171"/>
      <c r="UMO17" s="174"/>
      <c r="UMP17" s="174"/>
      <c r="UMQ17" s="171"/>
      <c r="UMR17" s="175"/>
      <c r="UMS17" s="176"/>
      <c r="UMT17" s="171"/>
      <c r="UMU17" s="177"/>
      <c r="UMV17" s="178"/>
      <c r="UMW17" s="179"/>
      <c r="UMX17" s="170"/>
      <c r="UMY17" s="171"/>
      <c r="UMZ17" s="172"/>
      <c r="UNA17" s="173"/>
      <c r="UNB17" s="171"/>
      <c r="UNC17" s="174"/>
      <c r="UND17" s="174"/>
      <c r="UNE17" s="171"/>
      <c r="UNF17" s="175"/>
      <c r="UNG17" s="176"/>
      <c r="UNH17" s="171"/>
      <c r="UNI17" s="177"/>
      <c r="UNJ17" s="178"/>
      <c r="UNK17" s="179"/>
      <c r="UNL17" s="170"/>
      <c r="UNM17" s="171"/>
      <c r="UNN17" s="172"/>
      <c r="UNO17" s="173"/>
      <c r="UNP17" s="171"/>
      <c r="UNQ17" s="174"/>
      <c r="UNR17" s="174"/>
      <c r="UNS17" s="171"/>
      <c r="UNT17" s="175"/>
      <c r="UNU17" s="176"/>
      <c r="UNV17" s="171"/>
      <c r="UNW17" s="177"/>
      <c r="UNX17" s="178"/>
      <c r="UNY17" s="179"/>
      <c r="UNZ17" s="170"/>
      <c r="UOA17" s="171"/>
      <c r="UOB17" s="172"/>
      <c r="UOC17" s="173"/>
      <c r="UOD17" s="171"/>
      <c r="UOE17" s="174"/>
      <c r="UOF17" s="174"/>
      <c r="UOG17" s="171"/>
      <c r="UOH17" s="175"/>
      <c r="UOI17" s="176"/>
      <c r="UOJ17" s="171"/>
      <c r="UOK17" s="177"/>
      <c r="UOL17" s="178"/>
      <c r="UOM17" s="179"/>
      <c r="UON17" s="170"/>
      <c r="UOO17" s="171"/>
      <c r="UOP17" s="172"/>
      <c r="UOQ17" s="173"/>
      <c r="UOR17" s="171"/>
      <c r="UOS17" s="174"/>
      <c r="UOT17" s="174"/>
      <c r="UOU17" s="171"/>
      <c r="UOV17" s="175"/>
      <c r="UOW17" s="176"/>
      <c r="UOX17" s="171"/>
      <c r="UOY17" s="177"/>
      <c r="UOZ17" s="178"/>
      <c r="UPA17" s="179"/>
      <c r="UPB17" s="170"/>
      <c r="UPC17" s="171"/>
      <c r="UPD17" s="172"/>
      <c r="UPE17" s="173"/>
      <c r="UPF17" s="171"/>
      <c r="UPG17" s="174"/>
      <c r="UPH17" s="174"/>
      <c r="UPI17" s="171"/>
      <c r="UPJ17" s="175"/>
      <c r="UPK17" s="176"/>
      <c r="UPL17" s="171"/>
      <c r="UPM17" s="177"/>
      <c r="UPN17" s="178"/>
      <c r="UPO17" s="179"/>
      <c r="UPP17" s="170"/>
      <c r="UPQ17" s="171"/>
      <c r="UPR17" s="172"/>
      <c r="UPS17" s="173"/>
      <c r="UPT17" s="171"/>
      <c r="UPU17" s="174"/>
      <c r="UPV17" s="174"/>
      <c r="UPW17" s="171"/>
      <c r="UPX17" s="175"/>
      <c r="UPY17" s="176"/>
      <c r="UPZ17" s="171"/>
      <c r="UQA17" s="177"/>
      <c r="UQB17" s="178"/>
      <c r="UQC17" s="179"/>
      <c r="UQD17" s="170"/>
      <c r="UQE17" s="171"/>
      <c r="UQF17" s="172"/>
      <c r="UQG17" s="173"/>
      <c r="UQH17" s="171"/>
      <c r="UQI17" s="174"/>
      <c r="UQJ17" s="174"/>
      <c r="UQK17" s="171"/>
      <c r="UQL17" s="175"/>
      <c r="UQM17" s="176"/>
      <c r="UQN17" s="171"/>
      <c r="UQO17" s="177"/>
      <c r="UQP17" s="178"/>
      <c r="UQQ17" s="179"/>
      <c r="UQR17" s="170"/>
      <c r="UQS17" s="171"/>
      <c r="UQT17" s="172"/>
      <c r="UQU17" s="173"/>
      <c r="UQV17" s="171"/>
      <c r="UQW17" s="174"/>
      <c r="UQX17" s="174"/>
      <c r="UQY17" s="171"/>
      <c r="UQZ17" s="175"/>
      <c r="URA17" s="176"/>
      <c r="URB17" s="171"/>
      <c r="URC17" s="177"/>
      <c r="URD17" s="178"/>
      <c r="URE17" s="179"/>
      <c r="URF17" s="170"/>
      <c r="URG17" s="171"/>
      <c r="URH17" s="172"/>
      <c r="URI17" s="173"/>
      <c r="URJ17" s="171"/>
      <c r="URK17" s="174"/>
      <c r="URL17" s="174"/>
      <c r="URM17" s="171"/>
      <c r="URN17" s="175"/>
      <c r="URO17" s="176"/>
      <c r="URP17" s="171"/>
      <c r="URQ17" s="177"/>
      <c r="URR17" s="178"/>
      <c r="URS17" s="179"/>
      <c r="URT17" s="170"/>
      <c r="URU17" s="171"/>
      <c r="URV17" s="172"/>
      <c r="URW17" s="173"/>
      <c r="URX17" s="171"/>
      <c r="URY17" s="174"/>
      <c r="URZ17" s="174"/>
      <c r="USA17" s="171"/>
      <c r="USB17" s="175"/>
      <c r="USC17" s="176"/>
      <c r="USD17" s="171"/>
      <c r="USE17" s="177"/>
      <c r="USF17" s="178"/>
      <c r="USG17" s="179"/>
      <c r="USH17" s="170"/>
      <c r="USI17" s="171"/>
      <c r="USJ17" s="172"/>
      <c r="USK17" s="173"/>
      <c r="USL17" s="171"/>
      <c r="USM17" s="174"/>
      <c r="USN17" s="174"/>
      <c r="USO17" s="171"/>
      <c r="USP17" s="175"/>
      <c r="USQ17" s="176"/>
      <c r="USR17" s="171"/>
      <c r="USS17" s="177"/>
      <c r="UST17" s="178"/>
      <c r="USU17" s="179"/>
      <c r="USV17" s="170"/>
      <c r="USW17" s="171"/>
      <c r="USX17" s="172"/>
      <c r="USY17" s="173"/>
      <c r="USZ17" s="171"/>
      <c r="UTA17" s="174"/>
      <c r="UTB17" s="174"/>
      <c r="UTC17" s="171"/>
      <c r="UTD17" s="175"/>
      <c r="UTE17" s="176"/>
      <c r="UTF17" s="171"/>
      <c r="UTG17" s="177"/>
      <c r="UTH17" s="178"/>
      <c r="UTI17" s="179"/>
      <c r="UTJ17" s="170"/>
      <c r="UTK17" s="171"/>
      <c r="UTL17" s="172"/>
      <c r="UTM17" s="173"/>
      <c r="UTN17" s="171"/>
      <c r="UTO17" s="174"/>
      <c r="UTP17" s="174"/>
      <c r="UTQ17" s="171"/>
      <c r="UTR17" s="175"/>
      <c r="UTS17" s="176"/>
      <c r="UTT17" s="171"/>
      <c r="UTU17" s="177"/>
      <c r="UTV17" s="178"/>
      <c r="UTW17" s="179"/>
      <c r="UTX17" s="170"/>
      <c r="UTY17" s="171"/>
      <c r="UTZ17" s="172"/>
      <c r="UUA17" s="173"/>
      <c r="UUB17" s="171"/>
      <c r="UUC17" s="174"/>
      <c r="UUD17" s="174"/>
      <c r="UUE17" s="171"/>
      <c r="UUF17" s="175"/>
      <c r="UUG17" s="176"/>
      <c r="UUH17" s="171"/>
      <c r="UUI17" s="177"/>
      <c r="UUJ17" s="178"/>
      <c r="UUK17" s="179"/>
      <c r="UUL17" s="170"/>
      <c r="UUM17" s="171"/>
      <c r="UUN17" s="172"/>
      <c r="UUO17" s="173"/>
      <c r="UUP17" s="171"/>
      <c r="UUQ17" s="174"/>
      <c r="UUR17" s="174"/>
      <c r="UUS17" s="171"/>
      <c r="UUT17" s="175"/>
      <c r="UUU17" s="176"/>
      <c r="UUV17" s="171"/>
      <c r="UUW17" s="177"/>
      <c r="UUX17" s="178"/>
      <c r="UUY17" s="179"/>
      <c r="UUZ17" s="170"/>
      <c r="UVA17" s="171"/>
      <c r="UVB17" s="172"/>
      <c r="UVC17" s="173"/>
      <c r="UVD17" s="171"/>
      <c r="UVE17" s="174"/>
      <c r="UVF17" s="174"/>
      <c r="UVG17" s="171"/>
      <c r="UVH17" s="175"/>
      <c r="UVI17" s="176"/>
      <c r="UVJ17" s="171"/>
      <c r="UVK17" s="177"/>
      <c r="UVL17" s="178"/>
      <c r="UVM17" s="179"/>
      <c r="UVN17" s="170"/>
      <c r="UVO17" s="171"/>
      <c r="UVP17" s="172"/>
      <c r="UVQ17" s="173"/>
      <c r="UVR17" s="171"/>
      <c r="UVS17" s="174"/>
      <c r="UVT17" s="174"/>
      <c r="UVU17" s="171"/>
      <c r="UVV17" s="175"/>
      <c r="UVW17" s="176"/>
      <c r="UVX17" s="171"/>
      <c r="UVY17" s="177"/>
      <c r="UVZ17" s="178"/>
      <c r="UWA17" s="179"/>
      <c r="UWB17" s="170"/>
      <c r="UWC17" s="171"/>
      <c r="UWD17" s="172"/>
      <c r="UWE17" s="173"/>
      <c r="UWF17" s="171"/>
      <c r="UWG17" s="174"/>
      <c r="UWH17" s="174"/>
      <c r="UWI17" s="171"/>
      <c r="UWJ17" s="175"/>
      <c r="UWK17" s="176"/>
      <c r="UWL17" s="171"/>
      <c r="UWM17" s="177"/>
      <c r="UWN17" s="178"/>
      <c r="UWO17" s="179"/>
      <c r="UWP17" s="170"/>
      <c r="UWQ17" s="171"/>
      <c r="UWR17" s="172"/>
      <c r="UWS17" s="173"/>
      <c r="UWT17" s="171"/>
      <c r="UWU17" s="174"/>
      <c r="UWV17" s="174"/>
      <c r="UWW17" s="171"/>
      <c r="UWX17" s="175"/>
      <c r="UWY17" s="176"/>
      <c r="UWZ17" s="171"/>
      <c r="UXA17" s="177"/>
      <c r="UXB17" s="178"/>
      <c r="UXC17" s="179"/>
      <c r="UXD17" s="170"/>
      <c r="UXE17" s="171"/>
      <c r="UXF17" s="172"/>
      <c r="UXG17" s="173"/>
      <c r="UXH17" s="171"/>
      <c r="UXI17" s="174"/>
      <c r="UXJ17" s="174"/>
      <c r="UXK17" s="171"/>
      <c r="UXL17" s="175"/>
      <c r="UXM17" s="176"/>
      <c r="UXN17" s="171"/>
      <c r="UXO17" s="177"/>
      <c r="UXP17" s="178"/>
      <c r="UXQ17" s="179"/>
      <c r="UXR17" s="170"/>
      <c r="UXS17" s="171"/>
      <c r="UXT17" s="172"/>
      <c r="UXU17" s="173"/>
      <c r="UXV17" s="171"/>
      <c r="UXW17" s="174"/>
      <c r="UXX17" s="174"/>
      <c r="UXY17" s="171"/>
      <c r="UXZ17" s="175"/>
      <c r="UYA17" s="176"/>
      <c r="UYB17" s="171"/>
      <c r="UYC17" s="177"/>
      <c r="UYD17" s="178"/>
      <c r="UYE17" s="179"/>
      <c r="UYF17" s="170"/>
      <c r="UYG17" s="171"/>
      <c r="UYH17" s="172"/>
      <c r="UYI17" s="173"/>
      <c r="UYJ17" s="171"/>
      <c r="UYK17" s="174"/>
      <c r="UYL17" s="174"/>
      <c r="UYM17" s="171"/>
      <c r="UYN17" s="175"/>
      <c r="UYO17" s="176"/>
      <c r="UYP17" s="171"/>
      <c r="UYQ17" s="177"/>
      <c r="UYR17" s="178"/>
      <c r="UYS17" s="179"/>
      <c r="UYT17" s="170"/>
      <c r="UYU17" s="171"/>
      <c r="UYV17" s="172"/>
      <c r="UYW17" s="173"/>
      <c r="UYX17" s="171"/>
      <c r="UYY17" s="174"/>
      <c r="UYZ17" s="174"/>
      <c r="UZA17" s="171"/>
      <c r="UZB17" s="175"/>
      <c r="UZC17" s="176"/>
      <c r="UZD17" s="171"/>
      <c r="UZE17" s="177"/>
      <c r="UZF17" s="178"/>
      <c r="UZG17" s="179"/>
      <c r="UZH17" s="170"/>
      <c r="UZI17" s="171"/>
      <c r="UZJ17" s="172"/>
      <c r="UZK17" s="173"/>
      <c r="UZL17" s="171"/>
      <c r="UZM17" s="174"/>
      <c r="UZN17" s="174"/>
      <c r="UZO17" s="171"/>
      <c r="UZP17" s="175"/>
      <c r="UZQ17" s="176"/>
      <c r="UZR17" s="171"/>
      <c r="UZS17" s="177"/>
      <c r="UZT17" s="178"/>
      <c r="UZU17" s="179"/>
      <c r="UZV17" s="170"/>
      <c r="UZW17" s="171"/>
      <c r="UZX17" s="172"/>
      <c r="UZY17" s="173"/>
      <c r="UZZ17" s="171"/>
      <c r="VAA17" s="174"/>
      <c r="VAB17" s="174"/>
      <c r="VAC17" s="171"/>
      <c r="VAD17" s="175"/>
      <c r="VAE17" s="176"/>
      <c r="VAF17" s="171"/>
      <c r="VAG17" s="177"/>
      <c r="VAH17" s="178"/>
      <c r="VAI17" s="179"/>
      <c r="VAJ17" s="170"/>
      <c r="VAK17" s="171"/>
      <c r="VAL17" s="172"/>
      <c r="VAM17" s="173"/>
      <c r="VAN17" s="171"/>
      <c r="VAO17" s="174"/>
      <c r="VAP17" s="174"/>
      <c r="VAQ17" s="171"/>
      <c r="VAR17" s="175"/>
      <c r="VAS17" s="176"/>
      <c r="VAT17" s="171"/>
      <c r="VAU17" s="177"/>
      <c r="VAV17" s="178"/>
      <c r="VAW17" s="179"/>
      <c r="VAX17" s="170"/>
      <c r="VAY17" s="171"/>
      <c r="VAZ17" s="172"/>
      <c r="VBA17" s="173"/>
      <c r="VBB17" s="171"/>
      <c r="VBC17" s="174"/>
      <c r="VBD17" s="174"/>
      <c r="VBE17" s="171"/>
      <c r="VBF17" s="175"/>
      <c r="VBG17" s="176"/>
      <c r="VBH17" s="171"/>
      <c r="VBI17" s="177"/>
      <c r="VBJ17" s="178"/>
      <c r="VBK17" s="179"/>
      <c r="VBL17" s="170"/>
      <c r="VBM17" s="171"/>
      <c r="VBN17" s="172"/>
      <c r="VBO17" s="173"/>
      <c r="VBP17" s="171"/>
      <c r="VBQ17" s="174"/>
      <c r="VBR17" s="174"/>
      <c r="VBS17" s="171"/>
      <c r="VBT17" s="175"/>
      <c r="VBU17" s="176"/>
      <c r="VBV17" s="171"/>
      <c r="VBW17" s="177"/>
      <c r="VBX17" s="178"/>
      <c r="VBY17" s="179"/>
      <c r="VBZ17" s="170"/>
      <c r="VCA17" s="171"/>
      <c r="VCB17" s="172"/>
      <c r="VCC17" s="173"/>
      <c r="VCD17" s="171"/>
      <c r="VCE17" s="174"/>
      <c r="VCF17" s="174"/>
      <c r="VCG17" s="171"/>
      <c r="VCH17" s="175"/>
      <c r="VCI17" s="176"/>
      <c r="VCJ17" s="171"/>
      <c r="VCK17" s="177"/>
      <c r="VCL17" s="178"/>
      <c r="VCM17" s="179"/>
      <c r="VCN17" s="170"/>
      <c r="VCO17" s="171"/>
      <c r="VCP17" s="172"/>
      <c r="VCQ17" s="173"/>
      <c r="VCR17" s="171"/>
      <c r="VCS17" s="174"/>
      <c r="VCT17" s="174"/>
      <c r="VCU17" s="171"/>
      <c r="VCV17" s="175"/>
      <c r="VCW17" s="176"/>
      <c r="VCX17" s="171"/>
      <c r="VCY17" s="177"/>
      <c r="VCZ17" s="178"/>
      <c r="VDA17" s="179"/>
      <c r="VDB17" s="170"/>
      <c r="VDC17" s="171"/>
      <c r="VDD17" s="172"/>
      <c r="VDE17" s="173"/>
      <c r="VDF17" s="171"/>
      <c r="VDG17" s="174"/>
      <c r="VDH17" s="174"/>
      <c r="VDI17" s="171"/>
      <c r="VDJ17" s="175"/>
      <c r="VDK17" s="176"/>
      <c r="VDL17" s="171"/>
      <c r="VDM17" s="177"/>
      <c r="VDN17" s="178"/>
      <c r="VDO17" s="179"/>
      <c r="VDP17" s="170"/>
      <c r="VDQ17" s="171"/>
      <c r="VDR17" s="172"/>
      <c r="VDS17" s="173"/>
      <c r="VDT17" s="171"/>
      <c r="VDU17" s="174"/>
      <c r="VDV17" s="174"/>
      <c r="VDW17" s="171"/>
      <c r="VDX17" s="175"/>
      <c r="VDY17" s="176"/>
      <c r="VDZ17" s="171"/>
      <c r="VEA17" s="177"/>
      <c r="VEB17" s="178"/>
      <c r="VEC17" s="179"/>
      <c r="VED17" s="170"/>
      <c r="VEE17" s="171"/>
      <c r="VEF17" s="172"/>
      <c r="VEG17" s="173"/>
      <c r="VEH17" s="171"/>
      <c r="VEI17" s="174"/>
      <c r="VEJ17" s="174"/>
      <c r="VEK17" s="171"/>
      <c r="VEL17" s="175"/>
      <c r="VEM17" s="176"/>
      <c r="VEN17" s="171"/>
      <c r="VEO17" s="177"/>
      <c r="VEP17" s="178"/>
      <c r="VEQ17" s="179"/>
      <c r="VER17" s="170"/>
      <c r="VES17" s="171"/>
      <c r="VET17" s="172"/>
      <c r="VEU17" s="173"/>
      <c r="VEV17" s="171"/>
      <c r="VEW17" s="174"/>
      <c r="VEX17" s="174"/>
      <c r="VEY17" s="171"/>
      <c r="VEZ17" s="175"/>
      <c r="VFA17" s="176"/>
      <c r="VFB17" s="171"/>
      <c r="VFC17" s="177"/>
      <c r="VFD17" s="178"/>
      <c r="VFE17" s="179"/>
      <c r="VFF17" s="170"/>
      <c r="VFG17" s="171"/>
      <c r="VFH17" s="172"/>
      <c r="VFI17" s="173"/>
      <c r="VFJ17" s="171"/>
      <c r="VFK17" s="174"/>
      <c r="VFL17" s="174"/>
      <c r="VFM17" s="171"/>
      <c r="VFN17" s="175"/>
      <c r="VFO17" s="176"/>
      <c r="VFP17" s="171"/>
      <c r="VFQ17" s="177"/>
      <c r="VFR17" s="178"/>
      <c r="VFS17" s="179"/>
      <c r="VFT17" s="170"/>
      <c r="VFU17" s="171"/>
      <c r="VFV17" s="172"/>
      <c r="VFW17" s="173"/>
      <c r="VFX17" s="171"/>
      <c r="VFY17" s="174"/>
      <c r="VFZ17" s="174"/>
      <c r="VGA17" s="171"/>
      <c r="VGB17" s="175"/>
      <c r="VGC17" s="176"/>
      <c r="VGD17" s="171"/>
      <c r="VGE17" s="177"/>
      <c r="VGF17" s="178"/>
      <c r="VGG17" s="179"/>
      <c r="VGH17" s="170"/>
      <c r="VGI17" s="171"/>
      <c r="VGJ17" s="172"/>
      <c r="VGK17" s="173"/>
      <c r="VGL17" s="171"/>
      <c r="VGM17" s="174"/>
      <c r="VGN17" s="174"/>
      <c r="VGO17" s="171"/>
      <c r="VGP17" s="175"/>
      <c r="VGQ17" s="176"/>
      <c r="VGR17" s="171"/>
      <c r="VGS17" s="177"/>
      <c r="VGT17" s="178"/>
      <c r="VGU17" s="179"/>
      <c r="VGV17" s="170"/>
      <c r="VGW17" s="171"/>
      <c r="VGX17" s="172"/>
      <c r="VGY17" s="173"/>
      <c r="VGZ17" s="171"/>
      <c r="VHA17" s="174"/>
      <c r="VHB17" s="174"/>
      <c r="VHC17" s="171"/>
      <c r="VHD17" s="175"/>
      <c r="VHE17" s="176"/>
      <c r="VHF17" s="171"/>
      <c r="VHG17" s="177"/>
      <c r="VHH17" s="178"/>
      <c r="VHI17" s="179"/>
      <c r="VHJ17" s="170"/>
      <c r="VHK17" s="171"/>
      <c r="VHL17" s="172"/>
      <c r="VHM17" s="173"/>
      <c r="VHN17" s="171"/>
      <c r="VHO17" s="174"/>
      <c r="VHP17" s="174"/>
      <c r="VHQ17" s="171"/>
      <c r="VHR17" s="175"/>
      <c r="VHS17" s="176"/>
      <c r="VHT17" s="171"/>
      <c r="VHU17" s="177"/>
      <c r="VHV17" s="178"/>
      <c r="VHW17" s="179"/>
      <c r="VHX17" s="170"/>
      <c r="VHY17" s="171"/>
      <c r="VHZ17" s="172"/>
      <c r="VIA17" s="173"/>
      <c r="VIB17" s="171"/>
      <c r="VIC17" s="174"/>
      <c r="VID17" s="174"/>
      <c r="VIE17" s="171"/>
      <c r="VIF17" s="175"/>
      <c r="VIG17" s="176"/>
      <c r="VIH17" s="171"/>
      <c r="VII17" s="177"/>
      <c r="VIJ17" s="178"/>
      <c r="VIK17" s="179"/>
      <c r="VIL17" s="170"/>
      <c r="VIM17" s="171"/>
      <c r="VIN17" s="172"/>
      <c r="VIO17" s="173"/>
      <c r="VIP17" s="171"/>
      <c r="VIQ17" s="174"/>
      <c r="VIR17" s="174"/>
      <c r="VIS17" s="171"/>
      <c r="VIT17" s="175"/>
      <c r="VIU17" s="176"/>
      <c r="VIV17" s="171"/>
      <c r="VIW17" s="177"/>
      <c r="VIX17" s="178"/>
      <c r="VIY17" s="179"/>
      <c r="VIZ17" s="170"/>
      <c r="VJA17" s="171"/>
      <c r="VJB17" s="172"/>
      <c r="VJC17" s="173"/>
      <c r="VJD17" s="171"/>
      <c r="VJE17" s="174"/>
      <c r="VJF17" s="174"/>
      <c r="VJG17" s="171"/>
      <c r="VJH17" s="175"/>
      <c r="VJI17" s="176"/>
      <c r="VJJ17" s="171"/>
      <c r="VJK17" s="177"/>
      <c r="VJL17" s="178"/>
      <c r="VJM17" s="179"/>
      <c r="VJN17" s="170"/>
      <c r="VJO17" s="171"/>
      <c r="VJP17" s="172"/>
      <c r="VJQ17" s="173"/>
      <c r="VJR17" s="171"/>
      <c r="VJS17" s="174"/>
      <c r="VJT17" s="174"/>
      <c r="VJU17" s="171"/>
      <c r="VJV17" s="175"/>
      <c r="VJW17" s="176"/>
      <c r="VJX17" s="171"/>
      <c r="VJY17" s="177"/>
      <c r="VJZ17" s="178"/>
      <c r="VKA17" s="179"/>
      <c r="VKB17" s="170"/>
      <c r="VKC17" s="171"/>
      <c r="VKD17" s="172"/>
      <c r="VKE17" s="173"/>
      <c r="VKF17" s="171"/>
      <c r="VKG17" s="174"/>
      <c r="VKH17" s="174"/>
      <c r="VKI17" s="171"/>
      <c r="VKJ17" s="175"/>
      <c r="VKK17" s="176"/>
      <c r="VKL17" s="171"/>
      <c r="VKM17" s="177"/>
      <c r="VKN17" s="178"/>
      <c r="VKO17" s="179"/>
      <c r="VKP17" s="170"/>
      <c r="VKQ17" s="171"/>
      <c r="VKR17" s="172"/>
      <c r="VKS17" s="173"/>
      <c r="VKT17" s="171"/>
      <c r="VKU17" s="174"/>
      <c r="VKV17" s="174"/>
      <c r="VKW17" s="171"/>
      <c r="VKX17" s="175"/>
      <c r="VKY17" s="176"/>
      <c r="VKZ17" s="171"/>
      <c r="VLA17" s="177"/>
      <c r="VLB17" s="178"/>
      <c r="VLC17" s="179"/>
      <c r="VLD17" s="170"/>
      <c r="VLE17" s="171"/>
      <c r="VLF17" s="172"/>
      <c r="VLG17" s="173"/>
      <c r="VLH17" s="171"/>
      <c r="VLI17" s="174"/>
      <c r="VLJ17" s="174"/>
      <c r="VLK17" s="171"/>
      <c r="VLL17" s="175"/>
      <c r="VLM17" s="176"/>
      <c r="VLN17" s="171"/>
      <c r="VLO17" s="177"/>
      <c r="VLP17" s="178"/>
      <c r="VLQ17" s="179"/>
      <c r="VLR17" s="170"/>
      <c r="VLS17" s="171"/>
      <c r="VLT17" s="172"/>
      <c r="VLU17" s="173"/>
      <c r="VLV17" s="171"/>
      <c r="VLW17" s="174"/>
      <c r="VLX17" s="174"/>
      <c r="VLY17" s="171"/>
      <c r="VLZ17" s="175"/>
      <c r="VMA17" s="176"/>
      <c r="VMB17" s="171"/>
      <c r="VMC17" s="177"/>
      <c r="VMD17" s="178"/>
      <c r="VME17" s="179"/>
      <c r="VMF17" s="170"/>
      <c r="VMG17" s="171"/>
      <c r="VMH17" s="172"/>
      <c r="VMI17" s="173"/>
      <c r="VMJ17" s="171"/>
      <c r="VMK17" s="174"/>
      <c r="VML17" s="174"/>
      <c r="VMM17" s="171"/>
      <c r="VMN17" s="175"/>
      <c r="VMO17" s="176"/>
      <c r="VMP17" s="171"/>
      <c r="VMQ17" s="177"/>
      <c r="VMR17" s="178"/>
      <c r="VMS17" s="179"/>
      <c r="VMT17" s="170"/>
      <c r="VMU17" s="171"/>
      <c r="VMV17" s="172"/>
      <c r="VMW17" s="173"/>
      <c r="VMX17" s="171"/>
      <c r="VMY17" s="174"/>
      <c r="VMZ17" s="174"/>
      <c r="VNA17" s="171"/>
      <c r="VNB17" s="175"/>
      <c r="VNC17" s="176"/>
      <c r="VND17" s="171"/>
      <c r="VNE17" s="177"/>
      <c r="VNF17" s="178"/>
      <c r="VNG17" s="179"/>
      <c r="VNH17" s="170"/>
      <c r="VNI17" s="171"/>
      <c r="VNJ17" s="172"/>
      <c r="VNK17" s="173"/>
      <c r="VNL17" s="171"/>
      <c r="VNM17" s="174"/>
      <c r="VNN17" s="174"/>
      <c r="VNO17" s="171"/>
      <c r="VNP17" s="175"/>
      <c r="VNQ17" s="176"/>
      <c r="VNR17" s="171"/>
      <c r="VNS17" s="177"/>
      <c r="VNT17" s="178"/>
      <c r="VNU17" s="179"/>
      <c r="VNV17" s="170"/>
      <c r="VNW17" s="171"/>
      <c r="VNX17" s="172"/>
      <c r="VNY17" s="173"/>
      <c r="VNZ17" s="171"/>
      <c r="VOA17" s="174"/>
      <c r="VOB17" s="174"/>
      <c r="VOC17" s="171"/>
      <c r="VOD17" s="175"/>
      <c r="VOE17" s="176"/>
      <c r="VOF17" s="171"/>
      <c r="VOG17" s="177"/>
      <c r="VOH17" s="178"/>
      <c r="VOI17" s="179"/>
      <c r="VOJ17" s="170"/>
      <c r="VOK17" s="171"/>
      <c r="VOL17" s="172"/>
      <c r="VOM17" s="173"/>
      <c r="VON17" s="171"/>
      <c r="VOO17" s="174"/>
      <c r="VOP17" s="174"/>
      <c r="VOQ17" s="171"/>
      <c r="VOR17" s="175"/>
      <c r="VOS17" s="176"/>
      <c r="VOT17" s="171"/>
      <c r="VOU17" s="177"/>
      <c r="VOV17" s="178"/>
      <c r="VOW17" s="179"/>
      <c r="VOX17" s="170"/>
      <c r="VOY17" s="171"/>
      <c r="VOZ17" s="172"/>
      <c r="VPA17" s="173"/>
      <c r="VPB17" s="171"/>
      <c r="VPC17" s="174"/>
      <c r="VPD17" s="174"/>
      <c r="VPE17" s="171"/>
      <c r="VPF17" s="175"/>
      <c r="VPG17" s="176"/>
      <c r="VPH17" s="171"/>
      <c r="VPI17" s="177"/>
      <c r="VPJ17" s="178"/>
      <c r="VPK17" s="179"/>
      <c r="VPL17" s="170"/>
      <c r="VPM17" s="171"/>
      <c r="VPN17" s="172"/>
      <c r="VPO17" s="173"/>
      <c r="VPP17" s="171"/>
      <c r="VPQ17" s="174"/>
      <c r="VPR17" s="174"/>
      <c r="VPS17" s="171"/>
      <c r="VPT17" s="175"/>
      <c r="VPU17" s="176"/>
      <c r="VPV17" s="171"/>
      <c r="VPW17" s="177"/>
      <c r="VPX17" s="178"/>
      <c r="VPY17" s="179"/>
      <c r="VPZ17" s="170"/>
      <c r="VQA17" s="171"/>
      <c r="VQB17" s="172"/>
      <c r="VQC17" s="173"/>
      <c r="VQD17" s="171"/>
      <c r="VQE17" s="174"/>
      <c r="VQF17" s="174"/>
      <c r="VQG17" s="171"/>
      <c r="VQH17" s="175"/>
      <c r="VQI17" s="176"/>
      <c r="VQJ17" s="171"/>
      <c r="VQK17" s="177"/>
      <c r="VQL17" s="178"/>
      <c r="VQM17" s="179"/>
      <c r="VQN17" s="170"/>
      <c r="VQO17" s="171"/>
      <c r="VQP17" s="172"/>
      <c r="VQQ17" s="173"/>
      <c r="VQR17" s="171"/>
      <c r="VQS17" s="174"/>
      <c r="VQT17" s="174"/>
      <c r="VQU17" s="171"/>
      <c r="VQV17" s="175"/>
      <c r="VQW17" s="176"/>
      <c r="VQX17" s="171"/>
      <c r="VQY17" s="177"/>
      <c r="VQZ17" s="178"/>
      <c r="VRA17" s="179"/>
      <c r="VRB17" s="170"/>
      <c r="VRC17" s="171"/>
      <c r="VRD17" s="172"/>
      <c r="VRE17" s="173"/>
      <c r="VRF17" s="171"/>
      <c r="VRG17" s="174"/>
      <c r="VRH17" s="174"/>
      <c r="VRI17" s="171"/>
      <c r="VRJ17" s="175"/>
      <c r="VRK17" s="176"/>
      <c r="VRL17" s="171"/>
      <c r="VRM17" s="177"/>
      <c r="VRN17" s="178"/>
      <c r="VRO17" s="179"/>
      <c r="VRP17" s="170"/>
      <c r="VRQ17" s="171"/>
      <c r="VRR17" s="172"/>
      <c r="VRS17" s="173"/>
      <c r="VRT17" s="171"/>
      <c r="VRU17" s="174"/>
      <c r="VRV17" s="174"/>
      <c r="VRW17" s="171"/>
      <c r="VRX17" s="175"/>
      <c r="VRY17" s="176"/>
      <c r="VRZ17" s="171"/>
      <c r="VSA17" s="177"/>
      <c r="VSB17" s="178"/>
      <c r="VSC17" s="179"/>
      <c r="VSD17" s="170"/>
      <c r="VSE17" s="171"/>
      <c r="VSF17" s="172"/>
      <c r="VSG17" s="173"/>
      <c r="VSH17" s="171"/>
      <c r="VSI17" s="174"/>
      <c r="VSJ17" s="174"/>
      <c r="VSK17" s="171"/>
      <c r="VSL17" s="175"/>
      <c r="VSM17" s="176"/>
      <c r="VSN17" s="171"/>
      <c r="VSO17" s="177"/>
      <c r="VSP17" s="178"/>
      <c r="VSQ17" s="179"/>
      <c r="VSR17" s="170"/>
      <c r="VSS17" s="171"/>
      <c r="VST17" s="172"/>
      <c r="VSU17" s="173"/>
      <c r="VSV17" s="171"/>
      <c r="VSW17" s="174"/>
      <c r="VSX17" s="174"/>
      <c r="VSY17" s="171"/>
      <c r="VSZ17" s="175"/>
      <c r="VTA17" s="176"/>
      <c r="VTB17" s="171"/>
      <c r="VTC17" s="177"/>
      <c r="VTD17" s="178"/>
      <c r="VTE17" s="179"/>
      <c r="VTF17" s="170"/>
      <c r="VTG17" s="171"/>
      <c r="VTH17" s="172"/>
      <c r="VTI17" s="173"/>
      <c r="VTJ17" s="171"/>
      <c r="VTK17" s="174"/>
      <c r="VTL17" s="174"/>
      <c r="VTM17" s="171"/>
      <c r="VTN17" s="175"/>
      <c r="VTO17" s="176"/>
      <c r="VTP17" s="171"/>
      <c r="VTQ17" s="177"/>
      <c r="VTR17" s="178"/>
      <c r="VTS17" s="179"/>
      <c r="VTT17" s="170"/>
      <c r="VTU17" s="171"/>
      <c r="VTV17" s="172"/>
      <c r="VTW17" s="173"/>
      <c r="VTX17" s="171"/>
      <c r="VTY17" s="174"/>
      <c r="VTZ17" s="174"/>
      <c r="VUA17" s="171"/>
      <c r="VUB17" s="175"/>
      <c r="VUC17" s="176"/>
      <c r="VUD17" s="171"/>
      <c r="VUE17" s="177"/>
      <c r="VUF17" s="178"/>
      <c r="VUG17" s="179"/>
      <c r="VUH17" s="170"/>
      <c r="VUI17" s="171"/>
      <c r="VUJ17" s="172"/>
      <c r="VUK17" s="173"/>
      <c r="VUL17" s="171"/>
      <c r="VUM17" s="174"/>
      <c r="VUN17" s="174"/>
      <c r="VUO17" s="171"/>
      <c r="VUP17" s="175"/>
      <c r="VUQ17" s="176"/>
      <c r="VUR17" s="171"/>
      <c r="VUS17" s="177"/>
      <c r="VUT17" s="178"/>
      <c r="VUU17" s="179"/>
      <c r="VUV17" s="170"/>
      <c r="VUW17" s="171"/>
      <c r="VUX17" s="172"/>
      <c r="VUY17" s="173"/>
      <c r="VUZ17" s="171"/>
      <c r="VVA17" s="174"/>
      <c r="VVB17" s="174"/>
      <c r="VVC17" s="171"/>
      <c r="VVD17" s="175"/>
      <c r="VVE17" s="176"/>
      <c r="VVF17" s="171"/>
      <c r="VVG17" s="177"/>
      <c r="VVH17" s="178"/>
      <c r="VVI17" s="179"/>
      <c r="VVJ17" s="170"/>
      <c r="VVK17" s="171"/>
      <c r="VVL17" s="172"/>
      <c r="VVM17" s="173"/>
      <c r="VVN17" s="171"/>
      <c r="VVO17" s="174"/>
      <c r="VVP17" s="174"/>
      <c r="VVQ17" s="171"/>
      <c r="VVR17" s="175"/>
      <c r="VVS17" s="176"/>
      <c r="VVT17" s="171"/>
      <c r="VVU17" s="177"/>
      <c r="VVV17" s="178"/>
      <c r="VVW17" s="179"/>
      <c r="VVX17" s="170"/>
      <c r="VVY17" s="171"/>
      <c r="VVZ17" s="172"/>
      <c r="VWA17" s="173"/>
      <c r="VWB17" s="171"/>
      <c r="VWC17" s="174"/>
      <c r="VWD17" s="174"/>
      <c r="VWE17" s="171"/>
      <c r="VWF17" s="175"/>
      <c r="VWG17" s="176"/>
      <c r="VWH17" s="171"/>
      <c r="VWI17" s="177"/>
      <c r="VWJ17" s="178"/>
      <c r="VWK17" s="179"/>
      <c r="VWL17" s="170"/>
      <c r="VWM17" s="171"/>
      <c r="VWN17" s="172"/>
      <c r="VWO17" s="173"/>
      <c r="VWP17" s="171"/>
      <c r="VWQ17" s="174"/>
      <c r="VWR17" s="174"/>
      <c r="VWS17" s="171"/>
      <c r="VWT17" s="175"/>
      <c r="VWU17" s="176"/>
      <c r="VWV17" s="171"/>
      <c r="VWW17" s="177"/>
      <c r="VWX17" s="178"/>
      <c r="VWY17" s="179"/>
      <c r="VWZ17" s="170"/>
      <c r="VXA17" s="171"/>
      <c r="VXB17" s="172"/>
      <c r="VXC17" s="173"/>
      <c r="VXD17" s="171"/>
      <c r="VXE17" s="174"/>
      <c r="VXF17" s="174"/>
      <c r="VXG17" s="171"/>
      <c r="VXH17" s="175"/>
      <c r="VXI17" s="176"/>
      <c r="VXJ17" s="171"/>
      <c r="VXK17" s="177"/>
      <c r="VXL17" s="178"/>
      <c r="VXM17" s="179"/>
      <c r="VXN17" s="170"/>
      <c r="VXO17" s="171"/>
      <c r="VXP17" s="172"/>
      <c r="VXQ17" s="173"/>
      <c r="VXR17" s="171"/>
      <c r="VXS17" s="174"/>
      <c r="VXT17" s="174"/>
      <c r="VXU17" s="171"/>
      <c r="VXV17" s="175"/>
      <c r="VXW17" s="176"/>
      <c r="VXX17" s="171"/>
      <c r="VXY17" s="177"/>
      <c r="VXZ17" s="178"/>
      <c r="VYA17" s="179"/>
      <c r="VYB17" s="170"/>
      <c r="VYC17" s="171"/>
      <c r="VYD17" s="172"/>
      <c r="VYE17" s="173"/>
      <c r="VYF17" s="171"/>
      <c r="VYG17" s="174"/>
      <c r="VYH17" s="174"/>
      <c r="VYI17" s="171"/>
      <c r="VYJ17" s="175"/>
      <c r="VYK17" s="176"/>
      <c r="VYL17" s="171"/>
      <c r="VYM17" s="177"/>
      <c r="VYN17" s="178"/>
      <c r="VYO17" s="179"/>
      <c r="VYP17" s="170"/>
      <c r="VYQ17" s="171"/>
      <c r="VYR17" s="172"/>
      <c r="VYS17" s="173"/>
      <c r="VYT17" s="171"/>
      <c r="VYU17" s="174"/>
      <c r="VYV17" s="174"/>
      <c r="VYW17" s="171"/>
      <c r="VYX17" s="175"/>
      <c r="VYY17" s="176"/>
      <c r="VYZ17" s="171"/>
      <c r="VZA17" s="177"/>
      <c r="VZB17" s="178"/>
      <c r="VZC17" s="179"/>
      <c r="VZD17" s="170"/>
      <c r="VZE17" s="171"/>
      <c r="VZF17" s="172"/>
      <c r="VZG17" s="173"/>
      <c r="VZH17" s="171"/>
      <c r="VZI17" s="174"/>
      <c r="VZJ17" s="174"/>
      <c r="VZK17" s="171"/>
      <c r="VZL17" s="175"/>
      <c r="VZM17" s="176"/>
      <c r="VZN17" s="171"/>
      <c r="VZO17" s="177"/>
      <c r="VZP17" s="178"/>
      <c r="VZQ17" s="179"/>
      <c r="VZR17" s="170"/>
      <c r="VZS17" s="171"/>
      <c r="VZT17" s="172"/>
      <c r="VZU17" s="173"/>
      <c r="VZV17" s="171"/>
      <c r="VZW17" s="174"/>
      <c r="VZX17" s="174"/>
      <c r="VZY17" s="171"/>
      <c r="VZZ17" s="175"/>
      <c r="WAA17" s="176"/>
      <c r="WAB17" s="171"/>
      <c r="WAC17" s="177"/>
      <c r="WAD17" s="178"/>
      <c r="WAE17" s="179"/>
      <c r="WAF17" s="170"/>
      <c r="WAG17" s="171"/>
      <c r="WAH17" s="172"/>
      <c r="WAI17" s="173"/>
      <c r="WAJ17" s="171"/>
      <c r="WAK17" s="174"/>
      <c r="WAL17" s="174"/>
      <c r="WAM17" s="171"/>
      <c r="WAN17" s="175"/>
      <c r="WAO17" s="176"/>
      <c r="WAP17" s="171"/>
      <c r="WAQ17" s="177"/>
      <c r="WAR17" s="178"/>
      <c r="WAS17" s="179"/>
      <c r="WAT17" s="170"/>
      <c r="WAU17" s="171"/>
      <c r="WAV17" s="172"/>
      <c r="WAW17" s="173"/>
      <c r="WAX17" s="171"/>
      <c r="WAY17" s="174"/>
      <c r="WAZ17" s="174"/>
      <c r="WBA17" s="171"/>
      <c r="WBB17" s="175"/>
      <c r="WBC17" s="176"/>
      <c r="WBD17" s="171"/>
      <c r="WBE17" s="177"/>
      <c r="WBF17" s="178"/>
      <c r="WBG17" s="179"/>
      <c r="WBH17" s="170"/>
      <c r="WBI17" s="171"/>
      <c r="WBJ17" s="172"/>
      <c r="WBK17" s="173"/>
      <c r="WBL17" s="171"/>
      <c r="WBM17" s="174"/>
      <c r="WBN17" s="174"/>
      <c r="WBO17" s="171"/>
      <c r="WBP17" s="175"/>
      <c r="WBQ17" s="176"/>
      <c r="WBR17" s="171"/>
      <c r="WBS17" s="177"/>
      <c r="WBT17" s="178"/>
      <c r="WBU17" s="179"/>
      <c r="WBV17" s="170"/>
      <c r="WBW17" s="171"/>
      <c r="WBX17" s="172"/>
      <c r="WBY17" s="173"/>
      <c r="WBZ17" s="171"/>
      <c r="WCA17" s="174"/>
      <c r="WCB17" s="174"/>
      <c r="WCC17" s="171"/>
      <c r="WCD17" s="175"/>
      <c r="WCE17" s="176"/>
      <c r="WCF17" s="171"/>
      <c r="WCG17" s="177"/>
      <c r="WCH17" s="178"/>
      <c r="WCI17" s="179"/>
      <c r="WCJ17" s="170"/>
      <c r="WCK17" s="171"/>
      <c r="WCL17" s="172"/>
      <c r="WCM17" s="173"/>
      <c r="WCN17" s="171"/>
      <c r="WCO17" s="174"/>
      <c r="WCP17" s="174"/>
      <c r="WCQ17" s="171"/>
      <c r="WCR17" s="175"/>
      <c r="WCS17" s="176"/>
      <c r="WCT17" s="171"/>
      <c r="WCU17" s="177"/>
      <c r="WCV17" s="178"/>
      <c r="WCW17" s="179"/>
      <c r="WCX17" s="170"/>
      <c r="WCY17" s="171"/>
      <c r="WCZ17" s="172"/>
      <c r="WDA17" s="173"/>
      <c r="WDB17" s="171"/>
      <c r="WDC17" s="174"/>
      <c r="WDD17" s="174"/>
      <c r="WDE17" s="171"/>
      <c r="WDF17" s="175"/>
      <c r="WDG17" s="176"/>
      <c r="WDH17" s="171"/>
      <c r="WDI17" s="177"/>
      <c r="WDJ17" s="178"/>
      <c r="WDK17" s="179"/>
      <c r="WDL17" s="170"/>
      <c r="WDM17" s="171"/>
      <c r="WDN17" s="172"/>
      <c r="WDO17" s="173"/>
      <c r="WDP17" s="171"/>
      <c r="WDQ17" s="174"/>
      <c r="WDR17" s="174"/>
      <c r="WDS17" s="171"/>
      <c r="WDT17" s="175"/>
      <c r="WDU17" s="176"/>
      <c r="WDV17" s="171"/>
      <c r="WDW17" s="177"/>
      <c r="WDX17" s="178"/>
      <c r="WDY17" s="179"/>
      <c r="WDZ17" s="170"/>
      <c r="WEA17" s="171"/>
      <c r="WEB17" s="172"/>
      <c r="WEC17" s="173"/>
      <c r="WED17" s="171"/>
      <c r="WEE17" s="174"/>
      <c r="WEF17" s="174"/>
      <c r="WEG17" s="171"/>
      <c r="WEH17" s="175"/>
      <c r="WEI17" s="176"/>
      <c r="WEJ17" s="171"/>
      <c r="WEK17" s="177"/>
      <c r="WEL17" s="178"/>
      <c r="WEM17" s="179"/>
      <c r="WEN17" s="170"/>
      <c r="WEO17" s="171"/>
      <c r="WEP17" s="172"/>
      <c r="WEQ17" s="173"/>
      <c r="WER17" s="171"/>
      <c r="WES17" s="174"/>
      <c r="WET17" s="174"/>
      <c r="WEU17" s="171"/>
      <c r="WEV17" s="175"/>
      <c r="WEW17" s="176"/>
      <c r="WEX17" s="171"/>
      <c r="WEY17" s="177"/>
      <c r="WEZ17" s="178"/>
      <c r="WFA17" s="179"/>
      <c r="WFB17" s="170"/>
      <c r="WFC17" s="171"/>
      <c r="WFD17" s="172"/>
      <c r="WFE17" s="173"/>
      <c r="WFF17" s="171"/>
      <c r="WFG17" s="174"/>
      <c r="WFH17" s="174"/>
      <c r="WFI17" s="171"/>
      <c r="WFJ17" s="175"/>
      <c r="WFK17" s="176"/>
      <c r="WFL17" s="171"/>
      <c r="WFM17" s="177"/>
      <c r="WFN17" s="178"/>
      <c r="WFO17" s="179"/>
      <c r="WFP17" s="170"/>
      <c r="WFQ17" s="171"/>
      <c r="WFR17" s="172"/>
      <c r="WFS17" s="173"/>
      <c r="WFT17" s="171"/>
      <c r="WFU17" s="174"/>
      <c r="WFV17" s="174"/>
      <c r="WFW17" s="171"/>
      <c r="WFX17" s="175"/>
      <c r="WFY17" s="176"/>
      <c r="WFZ17" s="171"/>
      <c r="WGA17" s="177"/>
      <c r="WGB17" s="178"/>
      <c r="WGC17" s="179"/>
      <c r="WGD17" s="170"/>
      <c r="WGE17" s="171"/>
      <c r="WGF17" s="172"/>
      <c r="WGG17" s="173"/>
      <c r="WGH17" s="171"/>
      <c r="WGI17" s="174"/>
      <c r="WGJ17" s="174"/>
      <c r="WGK17" s="171"/>
      <c r="WGL17" s="175"/>
      <c r="WGM17" s="176"/>
      <c r="WGN17" s="171"/>
      <c r="WGO17" s="177"/>
      <c r="WGP17" s="178"/>
      <c r="WGQ17" s="179"/>
      <c r="WGR17" s="170"/>
      <c r="WGS17" s="171"/>
      <c r="WGT17" s="172"/>
      <c r="WGU17" s="173"/>
      <c r="WGV17" s="171"/>
      <c r="WGW17" s="174"/>
      <c r="WGX17" s="174"/>
      <c r="WGY17" s="171"/>
      <c r="WGZ17" s="175"/>
      <c r="WHA17" s="176"/>
      <c r="WHB17" s="171"/>
      <c r="WHC17" s="177"/>
      <c r="WHD17" s="178"/>
      <c r="WHE17" s="179"/>
      <c r="WHF17" s="170"/>
      <c r="WHG17" s="171"/>
      <c r="WHH17" s="172"/>
      <c r="WHI17" s="173"/>
      <c r="WHJ17" s="171"/>
      <c r="WHK17" s="174"/>
      <c r="WHL17" s="174"/>
      <c r="WHM17" s="171"/>
      <c r="WHN17" s="175"/>
      <c r="WHO17" s="176"/>
      <c r="WHP17" s="171"/>
      <c r="WHQ17" s="177"/>
      <c r="WHR17" s="178"/>
      <c r="WHS17" s="179"/>
      <c r="WHT17" s="170"/>
      <c r="WHU17" s="171"/>
      <c r="WHV17" s="172"/>
      <c r="WHW17" s="173"/>
      <c r="WHX17" s="171"/>
      <c r="WHY17" s="174"/>
      <c r="WHZ17" s="174"/>
      <c r="WIA17" s="171"/>
      <c r="WIB17" s="175"/>
      <c r="WIC17" s="176"/>
      <c r="WID17" s="171"/>
      <c r="WIE17" s="177"/>
      <c r="WIF17" s="178"/>
      <c r="WIG17" s="179"/>
      <c r="WIH17" s="170"/>
      <c r="WII17" s="171"/>
      <c r="WIJ17" s="172"/>
      <c r="WIK17" s="173"/>
      <c r="WIL17" s="171"/>
      <c r="WIM17" s="174"/>
      <c r="WIN17" s="174"/>
      <c r="WIO17" s="171"/>
      <c r="WIP17" s="175"/>
      <c r="WIQ17" s="176"/>
      <c r="WIR17" s="171"/>
      <c r="WIS17" s="177"/>
      <c r="WIT17" s="178"/>
      <c r="WIU17" s="179"/>
      <c r="WIV17" s="170"/>
      <c r="WIW17" s="171"/>
      <c r="WIX17" s="172"/>
      <c r="WIY17" s="173"/>
      <c r="WIZ17" s="171"/>
      <c r="WJA17" s="174"/>
      <c r="WJB17" s="174"/>
      <c r="WJC17" s="171"/>
      <c r="WJD17" s="175"/>
      <c r="WJE17" s="176"/>
      <c r="WJF17" s="171"/>
      <c r="WJG17" s="177"/>
      <c r="WJH17" s="178"/>
      <c r="WJI17" s="179"/>
      <c r="WJJ17" s="170"/>
      <c r="WJK17" s="171"/>
      <c r="WJL17" s="172"/>
      <c r="WJM17" s="173"/>
      <c r="WJN17" s="171"/>
      <c r="WJO17" s="174"/>
      <c r="WJP17" s="174"/>
      <c r="WJQ17" s="171"/>
      <c r="WJR17" s="175"/>
      <c r="WJS17" s="176"/>
      <c r="WJT17" s="171"/>
      <c r="WJU17" s="177"/>
      <c r="WJV17" s="178"/>
      <c r="WJW17" s="179"/>
      <c r="WJX17" s="170"/>
      <c r="WJY17" s="171"/>
      <c r="WJZ17" s="172"/>
      <c r="WKA17" s="173"/>
      <c r="WKB17" s="171"/>
      <c r="WKC17" s="174"/>
      <c r="WKD17" s="174"/>
      <c r="WKE17" s="171"/>
      <c r="WKF17" s="175"/>
      <c r="WKG17" s="176"/>
      <c r="WKH17" s="171"/>
      <c r="WKI17" s="177"/>
      <c r="WKJ17" s="178"/>
      <c r="WKK17" s="179"/>
      <c r="WKL17" s="170"/>
      <c r="WKM17" s="171"/>
      <c r="WKN17" s="172"/>
      <c r="WKO17" s="173"/>
      <c r="WKP17" s="171"/>
      <c r="WKQ17" s="174"/>
      <c r="WKR17" s="174"/>
      <c r="WKS17" s="171"/>
      <c r="WKT17" s="175"/>
      <c r="WKU17" s="176"/>
      <c r="WKV17" s="171"/>
      <c r="WKW17" s="177"/>
      <c r="WKX17" s="178"/>
      <c r="WKY17" s="179"/>
      <c r="WKZ17" s="170"/>
      <c r="WLA17" s="171"/>
      <c r="WLB17" s="172"/>
      <c r="WLC17" s="173"/>
      <c r="WLD17" s="171"/>
      <c r="WLE17" s="174"/>
      <c r="WLF17" s="174"/>
      <c r="WLG17" s="171"/>
      <c r="WLH17" s="175"/>
      <c r="WLI17" s="176"/>
      <c r="WLJ17" s="171"/>
      <c r="WLK17" s="177"/>
      <c r="WLL17" s="178"/>
      <c r="WLM17" s="179"/>
      <c r="WLN17" s="170"/>
      <c r="WLO17" s="171"/>
      <c r="WLP17" s="172"/>
      <c r="WLQ17" s="173"/>
      <c r="WLR17" s="171"/>
      <c r="WLS17" s="174"/>
      <c r="WLT17" s="174"/>
      <c r="WLU17" s="171"/>
      <c r="WLV17" s="175"/>
      <c r="WLW17" s="176"/>
      <c r="WLX17" s="171"/>
      <c r="WLY17" s="177"/>
      <c r="WLZ17" s="178"/>
      <c r="WMA17" s="179"/>
      <c r="WMB17" s="170"/>
      <c r="WMC17" s="171"/>
      <c r="WMD17" s="172"/>
      <c r="WME17" s="173"/>
      <c r="WMF17" s="171"/>
      <c r="WMG17" s="174"/>
      <c r="WMH17" s="174"/>
      <c r="WMI17" s="171"/>
      <c r="WMJ17" s="175"/>
      <c r="WMK17" s="176"/>
      <c r="WML17" s="171"/>
      <c r="WMM17" s="177"/>
      <c r="WMN17" s="178"/>
      <c r="WMO17" s="179"/>
      <c r="WMP17" s="170"/>
      <c r="WMQ17" s="171"/>
      <c r="WMR17" s="172"/>
      <c r="WMS17" s="173"/>
      <c r="WMT17" s="171"/>
      <c r="WMU17" s="174"/>
      <c r="WMV17" s="174"/>
      <c r="WMW17" s="171"/>
      <c r="WMX17" s="175"/>
      <c r="WMY17" s="176"/>
      <c r="WMZ17" s="171"/>
      <c r="WNA17" s="177"/>
      <c r="WNB17" s="178"/>
      <c r="WNC17" s="179"/>
      <c r="WND17" s="170"/>
      <c r="WNE17" s="171"/>
      <c r="WNF17" s="172"/>
      <c r="WNG17" s="173"/>
      <c r="WNH17" s="171"/>
      <c r="WNI17" s="174"/>
      <c r="WNJ17" s="174"/>
      <c r="WNK17" s="171"/>
      <c r="WNL17" s="175"/>
      <c r="WNM17" s="176"/>
      <c r="WNN17" s="171"/>
      <c r="WNO17" s="177"/>
      <c r="WNP17" s="178"/>
      <c r="WNQ17" s="179"/>
      <c r="WNR17" s="170"/>
      <c r="WNS17" s="171"/>
      <c r="WNT17" s="172"/>
      <c r="WNU17" s="173"/>
      <c r="WNV17" s="171"/>
      <c r="WNW17" s="174"/>
      <c r="WNX17" s="174"/>
      <c r="WNY17" s="171"/>
      <c r="WNZ17" s="175"/>
      <c r="WOA17" s="176"/>
      <c r="WOB17" s="171"/>
      <c r="WOC17" s="177"/>
      <c r="WOD17" s="178"/>
      <c r="WOE17" s="179"/>
      <c r="WOF17" s="170"/>
      <c r="WOG17" s="171"/>
      <c r="WOH17" s="172"/>
      <c r="WOI17" s="173"/>
      <c r="WOJ17" s="171"/>
      <c r="WOK17" s="174"/>
      <c r="WOL17" s="174"/>
      <c r="WOM17" s="171"/>
      <c r="WON17" s="175"/>
      <c r="WOO17" s="176"/>
      <c r="WOP17" s="171"/>
      <c r="WOQ17" s="177"/>
      <c r="WOR17" s="178"/>
      <c r="WOS17" s="179"/>
      <c r="WOT17" s="170"/>
      <c r="WOU17" s="171"/>
      <c r="WOV17" s="172"/>
      <c r="WOW17" s="173"/>
      <c r="WOX17" s="171"/>
      <c r="WOY17" s="174"/>
      <c r="WOZ17" s="174"/>
      <c r="WPA17" s="171"/>
      <c r="WPB17" s="175"/>
      <c r="WPC17" s="176"/>
      <c r="WPD17" s="171"/>
      <c r="WPE17" s="177"/>
      <c r="WPF17" s="178"/>
      <c r="WPG17" s="179"/>
      <c r="WPH17" s="170"/>
      <c r="WPI17" s="171"/>
      <c r="WPJ17" s="172"/>
      <c r="WPK17" s="173"/>
      <c r="WPL17" s="171"/>
      <c r="WPM17" s="174"/>
      <c r="WPN17" s="174"/>
      <c r="WPO17" s="171"/>
      <c r="WPP17" s="175"/>
      <c r="WPQ17" s="176"/>
      <c r="WPR17" s="171"/>
      <c r="WPS17" s="177"/>
      <c r="WPT17" s="178"/>
      <c r="WPU17" s="179"/>
      <c r="WPV17" s="170"/>
      <c r="WPW17" s="171"/>
      <c r="WPX17" s="172"/>
      <c r="WPY17" s="173"/>
      <c r="WPZ17" s="171"/>
      <c r="WQA17" s="174"/>
      <c r="WQB17" s="174"/>
      <c r="WQC17" s="171"/>
      <c r="WQD17" s="175"/>
      <c r="WQE17" s="176"/>
      <c r="WQF17" s="171"/>
      <c r="WQG17" s="177"/>
      <c r="WQH17" s="178"/>
      <c r="WQI17" s="179"/>
      <c r="WQJ17" s="170"/>
      <c r="WQK17" s="171"/>
      <c r="WQL17" s="172"/>
      <c r="WQM17" s="173"/>
      <c r="WQN17" s="171"/>
      <c r="WQO17" s="174"/>
      <c r="WQP17" s="174"/>
      <c r="WQQ17" s="171"/>
      <c r="WQR17" s="175"/>
      <c r="WQS17" s="176"/>
      <c r="WQT17" s="171"/>
      <c r="WQU17" s="177"/>
      <c r="WQV17" s="178"/>
      <c r="WQW17" s="179"/>
      <c r="WQX17" s="170"/>
      <c r="WQY17" s="171"/>
      <c r="WQZ17" s="172"/>
      <c r="WRA17" s="173"/>
      <c r="WRB17" s="171"/>
      <c r="WRC17" s="174"/>
      <c r="WRD17" s="174"/>
      <c r="WRE17" s="171"/>
      <c r="WRF17" s="175"/>
      <c r="WRG17" s="176"/>
      <c r="WRH17" s="171"/>
      <c r="WRI17" s="177"/>
      <c r="WRJ17" s="178"/>
      <c r="WRK17" s="179"/>
      <c r="WRL17" s="170"/>
      <c r="WRM17" s="171"/>
      <c r="WRN17" s="172"/>
      <c r="WRO17" s="173"/>
      <c r="WRP17" s="171"/>
      <c r="WRQ17" s="174"/>
      <c r="WRR17" s="174"/>
      <c r="WRS17" s="171"/>
      <c r="WRT17" s="175"/>
      <c r="WRU17" s="176"/>
      <c r="WRV17" s="171"/>
      <c r="WRW17" s="177"/>
      <c r="WRX17" s="178"/>
      <c r="WRY17" s="179"/>
      <c r="WRZ17" s="170"/>
      <c r="WSA17" s="171"/>
      <c r="WSB17" s="172"/>
      <c r="WSC17" s="173"/>
      <c r="WSD17" s="171"/>
      <c r="WSE17" s="174"/>
      <c r="WSF17" s="174"/>
      <c r="WSG17" s="171"/>
      <c r="WSH17" s="175"/>
      <c r="WSI17" s="176"/>
      <c r="WSJ17" s="171"/>
      <c r="WSK17" s="177"/>
      <c r="WSL17" s="178"/>
      <c r="WSM17" s="179"/>
      <c r="WSN17" s="170"/>
      <c r="WSO17" s="171"/>
      <c r="WSP17" s="172"/>
      <c r="WSQ17" s="173"/>
      <c r="WSR17" s="171"/>
      <c r="WSS17" s="174"/>
      <c r="WST17" s="174"/>
      <c r="WSU17" s="171"/>
      <c r="WSV17" s="175"/>
      <c r="WSW17" s="176"/>
      <c r="WSX17" s="171"/>
      <c r="WSY17" s="177"/>
      <c r="WSZ17" s="178"/>
      <c r="WTA17" s="179"/>
      <c r="WTB17" s="170"/>
      <c r="WTC17" s="171"/>
      <c r="WTD17" s="172"/>
      <c r="WTE17" s="173"/>
      <c r="WTF17" s="171"/>
      <c r="WTG17" s="174"/>
      <c r="WTH17" s="174"/>
      <c r="WTI17" s="171"/>
      <c r="WTJ17" s="175"/>
      <c r="WTK17" s="176"/>
      <c r="WTL17" s="171"/>
      <c r="WTM17" s="177"/>
      <c r="WTN17" s="178"/>
      <c r="WTO17" s="179"/>
      <c r="WTP17" s="170"/>
      <c r="WTQ17" s="171"/>
      <c r="WTR17" s="172"/>
      <c r="WTS17" s="173"/>
      <c r="WTT17" s="171"/>
      <c r="WTU17" s="174"/>
      <c r="WTV17" s="174"/>
      <c r="WTW17" s="171"/>
      <c r="WTX17" s="175"/>
      <c r="WTY17" s="176"/>
      <c r="WTZ17" s="171"/>
      <c r="WUA17" s="177"/>
      <c r="WUB17" s="178"/>
      <c r="WUC17" s="179"/>
      <c r="WUD17" s="170"/>
      <c r="WUE17" s="171"/>
      <c r="WUF17" s="172"/>
      <c r="WUG17" s="173"/>
      <c r="WUH17" s="171"/>
      <c r="WUI17" s="174"/>
      <c r="WUJ17" s="174"/>
      <c r="WUK17" s="171"/>
      <c r="WUL17" s="175"/>
      <c r="WUM17" s="176"/>
      <c r="WUN17" s="171"/>
      <c r="WUO17" s="177"/>
      <c r="WUP17" s="178"/>
      <c r="WUQ17" s="179"/>
      <c r="WUR17" s="170"/>
      <c r="WUS17" s="171"/>
      <c r="WUT17" s="172"/>
      <c r="WUU17" s="173"/>
      <c r="WUV17" s="171"/>
      <c r="WUW17" s="174"/>
      <c r="WUX17" s="174"/>
      <c r="WUY17" s="171"/>
      <c r="WUZ17" s="175"/>
      <c r="WVA17" s="176"/>
      <c r="WVB17" s="171"/>
      <c r="WVC17" s="177"/>
      <c r="WVD17" s="178"/>
      <c r="WVE17" s="179"/>
      <c r="WVF17" s="170"/>
      <c r="WVG17" s="171"/>
      <c r="WVH17" s="172"/>
      <c r="WVI17" s="173"/>
      <c r="WVJ17" s="171"/>
      <c r="WVK17" s="174"/>
      <c r="WVL17" s="174"/>
      <c r="WVM17" s="171"/>
      <c r="WVN17" s="175"/>
      <c r="WVO17" s="176"/>
      <c r="WVP17" s="171"/>
      <c r="WVQ17" s="177"/>
      <c r="WVR17" s="178"/>
      <c r="WVS17" s="179"/>
      <c r="WVT17" s="170"/>
      <c r="WVU17" s="171"/>
      <c r="WVV17" s="172"/>
      <c r="WVW17" s="173"/>
      <c r="WVX17" s="171"/>
      <c r="WVY17" s="174"/>
      <c r="WVZ17" s="174"/>
      <c r="WWA17" s="171"/>
      <c r="WWB17" s="175"/>
      <c r="WWC17" s="176"/>
      <c r="WWD17" s="171"/>
      <c r="WWE17" s="177"/>
      <c r="WWF17" s="178"/>
      <c r="WWG17" s="179"/>
      <c r="WWH17" s="170"/>
      <c r="WWI17" s="171"/>
      <c r="WWJ17" s="172"/>
      <c r="WWK17" s="173"/>
      <c r="WWL17" s="171"/>
      <c r="WWM17" s="174"/>
      <c r="WWN17" s="174"/>
      <c r="WWO17" s="171"/>
      <c r="WWP17" s="175"/>
      <c r="WWQ17" s="176"/>
      <c r="WWR17" s="171"/>
      <c r="WWS17" s="177"/>
      <c r="WWT17" s="178"/>
      <c r="WWU17" s="179"/>
      <c r="WWV17" s="170"/>
      <c r="WWW17" s="171"/>
      <c r="WWX17" s="172"/>
      <c r="WWY17" s="173"/>
      <c r="WWZ17" s="171"/>
      <c r="WXA17" s="174"/>
      <c r="WXB17" s="174"/>
      <c r="WXC17" s="171"/>
      <c r="WXD17" s="175"/>
      <c r="WXE17" s="176"/>
      <c r="WXF17" s="171"/>
      <c r="WXG17" s="177"/>
      <c r="WXH17" s="178"/>
      <c r="WXI17" s="179"/>
      <c r="WXJ17" s="170"/>
      <c r="WXK17" s="171"/>
      <c r="WXL17" s="172"/>
      <c r="WXM17" s="173"/>
      <c r="WXN17" s="171"/>
      <c r="WXO17" s="174"/>
      <c r="WXP17" s="174"/>
      <c r="WXQ17" s="171"/>
      <c r="WXR17" s="175"/>
      <c r="WXS17" s="176"/>
      <c r="WXT17" s="171"/>
      <c r="WXU17" s="177"/>
      <c r="WXV17" s="178"/>
      <c r="WXW17" s="179"/>
      <c r="WXX17" s="170"/>
      <c r="WXY17" s="171"/>
      <c r="WXZ17" s="172"/>
      <c r="WYA17" s="173"/>
      <c r="WYB17" s="171"/>
      <c r="WYC17" s="174"/>
      <c r="WYD17" s="174"/>
      <c r="WYE17" s="171"/>
      <c r="WYF17" s="175"/>
      <c r="WYG17" s="176"/>
      <c r="WYH17" s="171"/>
      <c r="WYI17" s="177"/>
      <c r="WYJ17" s="178"/>
      <c r="WYK17" s="179"/>
      <c r="WYL17" s="170"/>
      <c r="WYM17" s="171"/>
      <c r="WYN17" s="172"/>
      <c r="WYO17" s="173"/>
      <c r="WYP17" s="171"/>
      <c r="WYQ17" s="174"/>
      <c r="WYR17" s="174"/>
      <c r="WYS17" s="171"/>
      <c r="WYT17" s="175"/>
      <c r="WYU17" s="176"/>
      <c r="WYV17" s="171"/>
      <c r="WYW17" s="177"/>
      <c r="WYX17" s="178"/>
      <c r="WYY17" s="179"/>
      <c r="WYZ17" s="170"/>
      <c r="WZA17" s="171"/>
      <c r="WZB17" s="172"/>
      <c r="WZC17" s="173"/>
      <c r="WZD17" s="171"/>
      <c r="WZE17" s="174"/>
      <c r="WZF17" s="174"/>
      <c r="WZG17" s="171"/>
      <c r="WZH17" s="175"/>
      <c r="WZI17" s="176"/>
      <c r="WZJ17" s="171"/>
      <c r="WZK17" s="177"/>
      <c r="WZL17" s="178"/>
      <c r="WZM17" s="179"/>
      <c r="WZN17" s="170"/>
      <c r="WZO17" s="171"/>
      <c r="WZP17" s="172"/>
      <c r="WZQ17" s="173"/>
      <c r="WZR17" s="171"/>
      <c r="WZS17" s="174"/>
      <c r="WZT17" s="174"/>
      <c r="WZU17" s="171"/>
      <c r="WZV17" s="175"/>
      <c r="WZW17" s="176"/>
      <c r="WZX17" s="171"/>
      <c r="WZY17" s="177"/>
      <c r="WZZ17" s="178"/>
      <c r="XAA17" s="179"/>
      <c r="XAB17" s="170"/>
      <c r="XAC17" s="171"/>
      <c r="XAD17" s="172"/>
      <c r="XAE17" s="173"/>
      <c r="XAF17" s="171"/>
      <c r="XAG17" s="174"/>
      <c r="XAH17" s="174"/>
      <c r="XAI17" s="171"/>
      <c r="XAJ17" s="175"/>
      <c r="XAK17" s="176"/>
      <c r="XAL17" s="171"/>
      <c r="XAM17" s="177"/>
      <c r="XAN17" s="178"/>
      <c r="XAO17" s="179"/>
      <c r="XAP17" s="170"/>
      <c r="XAQ17" s="171"/>
      <c r="XAR17" s="172"/>
      <c r="XAS17" s="173"/>
      <c r="XAT17" s="171"/>
      <c r="XAU17" s="174"/>
      <c r="XAV17" s="174"/>
      <c r="XAW17" s="171"/>
      <c r="XAX17" s="175"/>
      <c r="XAY17" s="176"/>
      <c r="XAZ17" s="171"/>
      <c r="XBA17" s="177"/>
      <c r="XBB17" s="178"/>
      <c r="XBC17" s="179"/>
      <c r="XBD17" s="170"/>
      <c r="XBE17" s="171"/>
      <c r="XBF17" s="172"/>
      <c r="XBG17" s="173"/>
      <c r="XBH17" s="171"/>
      <c r="XBI17" s="174"/>
      <c r="XBJ17" s="174"/>
      <c r="XBK17" s="171"/>
      <c r="XBL17" s="175"/>
      <c r="XBM17" s="176"/>
      <c r="XBN17" s="171"/>
      <c r="XBO17" s="177"/>
      <c r="XBP17" s="178"/>
      <c r="XBQ17" s="179"/>
      <c r="XBR17" s="170"/>
      <c r="XBS17" s="171"/>
      <c r="XBT17" s="172"/>
      <c r="XBU17" s="173"/>
      <c r="XBV17" s="171"/>
      <c r="XBW17" s="174"/>
      <c r="XBX17" s="174"/>
      <c r="XBY17" s="171"/>
      <c r="XBZ17" s="175"/>
      <c r="XCA17" s="176"/>
      <c r="XCB17" s="171"/>
      <c r="XCC17" s="177"/>
      <c r="XCD17" s="178"/>
      <c r="XCE17" s="179"/>
      <c r="XCF17" s="170"/>
      <c r="XCG17" s="171"/>
      <c r="XCH17" s="172"/>
      <c r="XCI17" s="173"/>
      <c r="XCJ17" s="171"/>
      <c r="XCK17" s="174"/>
      <c r="XCL17" s="174"/>
      <c r="XCM17" s="171"/>
      <c r="XCN17" s="175"/>
      <c r="XCO17" s="176"/>
      <c r="XCP17" s="171"/>
      <c r="XCQ17" s="177"/>
      <c r="XCR17" s="178"/>
      <c r="XCS17" s="179"/>
      <c r="XCT17" s="170"/>
      <c r="XCU17" s="171"/>
      <c r="XCV17" s="172"/>
      <c r="XCW17" s="173"/>
      <c r="XCX17" s="171"/>
      <c r="XCY17" s="174"/>
      <c r="XCZ17" s="174"/>
      <c r="XDA17" s="171"/>
      <c r="XDB17" s="175"/>
      <c r="XDC17" s="176"/>
      <c r="XDD17" s="171"/>
      <c r="XDE17" s="177"/>
      <c r="XDF17" s="178"/>
      <c r="XDG17" s="179"/>
      <c r="XDH17" s="170"/>
      <c r="XDI17" s="171"/>
      <c r="XDJ17" s="172"/>
      <c r="XDK17" s="173"/>
      <c r="XDL17" s="171"/>
      <c r="XDM17" s="174"/>
      <c r="XDN17" s="174"/>
      <c r="XDO17" s="171"/>
      <c r="XDP17" s="175"/>
      <c r="XDQ17" s="176"/>
      <c r="XDR17" s="171"/>
      <c r="XDS17" s="177"/>
      <c r="XDT17" s="178"/>
      <c r="XDU17" s="179"/>
      <c r="XDV17" s="170"/>
      <c r="XDW17" s="171"/>
      <c r="XDX17" s="172"/>
      <c r="XDY17" s="173"/>
      <c r="XDZ17" s="171"/>
      <c r="XEA17" s="174"/>
      <c r="XEB17" s="174"/>
      <c r="XEC17" s="171"/>
      <c r="XED17" s="175"/>
      <c r="XEE17" s="176"/>
      <c r="XEF17" s="171"/>
      <c r="XEG17" s="177"/>
      <c r="XEH17" s="178"/>
      <c r="XEI17" s="179"/>
      <c r="XEJ17" s="170"/>
      <c r="XEK17" s="171"/>
      <c r="XEL17" s="172"/>
      <c r="XEM17" s="173"/>
      <c r="XEN17" s="171"/>
      <c r="XEO17" s="174"/>
      <c r="XEP17" s="174"/>
      <c r="XEQ17" s="171"/>
      <c r="XER17" s="175"/>
      <c r="XES17" s="176"/>
      <c r="XET17" s="171"/>
      <c r="XEU17" s="177"/>
      <c r="XEV17" s="178"/>
      <c r="XEW17" s="179"/>
      <c r="XEX17" s="170"/>
      <c r="XEY17" s="171"/>
      <c r="XEZ17" s="172"/>
      <c r="XFA17" s="173"/>
    </row>
    <row r="18" spans="1:16381" s="124" customFormat="1" x14ac:dyDescent="0.2">
      <c r="A18" s="184" t="s">
        <v>81</v>
      </c>
      <c r="B18" s="185"/>
      <c r="C18" s="185"/>
      <c r="D18" s="185"/>
      <c r="E18" s="119"/>
      <c r="F18" s="120"/>
      <c r="G18" s="121"/>
      <c r="H18" s="122"/>
      <c r="I18" s="119"/>
      <c r="J18" s="122"/>
      <c r="K18" s="123"/>
      <c r="M18" s="125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</row>
    <row r="19" spans="1:16381" s="105" customFormat="1" x14ac:dyDescent="0.2">
      <c r="A19" s="132"/>
      <c r="B19" s="127"/>
      <c r="C19" s="128"/>
      <c r="D19" s="133"/>
      <c r="E19" s="96"/>
      <c r="F19" s="97"/>
      <c r="G19" s="147"/>
      <c r="H19" s="131"/>
      <c r="I19" s="127"/>
      <c r="J19" s="131"/>
      <c r="K19" s="153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16381" s="105" customFormat="1" x14ac:dyDescent="0.2">
      <c r="A20" s="132"/>
      <c r="B20" s="127"/>
      <c r="C20" s="128"/>
      <c r="D20" s="133"/>
      <c r="E20" s="96"/>
      <c r="F20" s="97"/>
      <c r="G20" s="147"/>
      <c r="H20" s="131"/>
      <c r="I20" s="127"/>
      <c r="J20" s="131"/>
      <c r="K20" s="153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16381" ht="15.75" thickBot="1" x14ac:dyDescent="0.3">
      <c r="A21" s="90"/>
      <c r="B21" s="183"/>
      <c r="C21" s="231" t="s">
        <v>25</v>
      </c>
      <c r="D21" s="231"/>
      <c r="E21" s="90"/>
      <c r="F21" s="91"/>
      <c r="G21" s="92"/>
      <c r="H21" s="93">
        <f>SUM(H19:H20)</f>
        <v>0</v>
      </c>
      <c r="I21" s="90"/>
      <c r="J21" s="94">
        <f>SUM(J19:J20)</f>
        <v>0</v>
      </c>
      <c r="K21" s="95"/>
      <c r="M21"/>
    </row>
    <row r="22" spans="1:16381" s="124" customFormat="1" x14ac:dyDescent="0.2">
      <c r="A22" s="184" t="s">
        <v>85</v>
      </c>
      <c r="B22" s="185"/>
      <c r="C22" s="185"/>
      <c r="D22" s="185"/>
      <c r="E22" s="119"/>
      <c r="F22" s="120"/>
      <c r="G22" s="121"/>
      <c r="H22" s="122"/>
      <c r="I22" s="119"/>
      <c r="J22" s="122"/>
      <c r="K22" s="123"/>
      <c r="M22" s="125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</row>
    <row r="23" spans="1:16381" s="105" customFormat="1" x14ac:dyDescent="0.2">
      <c r="A23" s="182"/>
      <c r="B23" s="127">
        <v>2019</v>
      </c>
      <c r="C23" s="128">
        <v>43594</v>
      </c>
      <c r="D23" s="133" t="s">
        <v>32</v>
      </c>
      <c r="E23" s="96" t="s">
        <v>79</v>
      </c>
      <c r="F23" s="97" t="s">
        <v>73</v>
      </c>
      <c r="G23" s="147" t="str">
        <f>'AGGRAMIGH Inv 001 09MAY19'!B16</f>
        <v>AGG Consulting Agmt 12APR19</v>
      </c>
      <c r="H23" s="131">
        <f>'AGGRAMIGH Inv 001 09MAY19'!G38</f>
        <v>20000</v>
      </c>
      <c r="I23" s="127" t="s">
        <v>80</v>
      </c>
      <c r="J23" s="131">
        <v>20000</v>
      </c>
      <c r="K23" s="153">
        <v>43630</v>
      </c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spans="1:16381" s="105" customFormat="1" x14ac:dyDescent="0.2">
      <c r="A24" s="182"/>
      <c r="B24" s="127"/>
      <c r="C24" s="128"/>
      <c r="D24" s="133"/>
      <c r="E24" s="96"/>
      <c r="F24" s="97"/>
      <c r="G24" s="147"/>
      <c r="H24" s="131"/>
      <c r="I24" s="127"/>
      <c r="J24" s="131"/>
      <c r="K24" s="153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16381" ht="15.75" thickBot="1" x14ac:dyDescent="0.3">
      <c r="A25" s="90"/>
      <c r="B25" s="183"/>
      <c r="C25" s="231" t="s">
        <v>25</v>
      </c>
      <c r="D25" s="231"/>
      <c r="E25" s="90"/>
      <c r="F25" s="91"/>
      <c r="G25" s="92"/>
      <c r="H25" s="93">
        <f>SUM(H19:H24)</f>
        <v>20000</v>
      </c>
      <c r="I25" s="90"/>
      <c r="J25" s="94">
        <f>SUM(J19:J24)</f>
        <v>20000</v>
      </c>
      <c r="K25" s="95"/>
      <c r="M25"/>
    </row>
    <row r="26" spans="1:16381" s="124" customFormat="1" x14ac:dyDescent="0.2">
      <c r="A26" s="234" t="s">
        <v>86</v>
      </c>
      <c r="B26" s="235"/>
      <c r="C26" s="185"/>
      <c r="D26" s="185"/>
      <c r="E26" s="119"/>
      <c r="F26" s="120"/>
      <c r="G26" s="121"/>
      <c r="H26" s="122"/>
      <c r="I26" s="119"/>
      <c r="J26" s="122"/>
      <c r="K26" s="123"/>
      <c r="M26" s="125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</row>
    <row r="27" spans="1:16381" s="105" customFormat="1" x14ac:dyDescent="0.2">
      <c r="A27" s="132"/>
      <c r="B27" s="127">
        <v>2019</v>
      </c>
      <c r="C27" s="128">
        <v>43630</v>
      </c>
      <c r="D27" s="133" t="s">
        <v>32</v>
      </c>
      <c r="E27" s="127" t="s">
        <v>88</v>
      </c>
      <c r="F27" s="129" t="s">
        <v>73</v>
      </c>
      <c r="G27" s="130" t="str">
        <f>'AGGFFIR Inv 001 14JUN19'!B16</f>
        <v>AGG Consulting Agmt 13JUN19</v>
      </c>
      <c r="H27" s="131">
        <f>'AGGFFIR Inv 001 14JUN19'!G37</f>
        <v>10000</v>
      </c>
      <c r="I27" s="127" t="s">
        <v>80</v>
      </c>
      <c r="J27" s="131"/>
      <c r="K27" s="181" t="s">
        <v>89</v>
      </c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spans="1:16381" s="105" customFormat="1" x14ac:dyDescent="0.2">
      <c r="A28" s="132"/>
      <c r="B28" s="127"/>
      <c r="C28" s="128"/>
      <c r="D28" s="133"/>
      <c r="E28" s="96"/>
      <c r="F28" s="97"/>
      <c r="G28" s="98"/>
      <c r="H28" s="131"/>
      <c r="I28" s="127"/>
      <c r="J28" s="131"/>
      <c r="K28" s="140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spans="1:16381" s="105" customFormat="1" x14ac:dyDescent="0.2">
      <c r="A29" s="182"/>
      <c r="B29" s="127"/>
      <c r="C29" s="128"/>
      <c r="D29" s="133"/>
      <c r="E29" s="127"/>
      <c r="F29" s="129"/>
      <c r="G29" s="130"/>
      <c r="H29" s="131"/>
      <c r="I29" s="127"/>
      <c r="J29" s="131"/>
      <c r="K29" s="140"/>
      <c r="L29" s="139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spans="1:16381" s="105" customFormat="1" x14ac:dyDescent="0.2">
      <c r="A30" s="182"/>
      <c r="B30" s="127"/>
      <c r="C30" s="128"/>
      <c r="D30" s="133"/>
      <c r="E30" s="127"/>
      <c r="F30" s="129"/>
      <c r="G30" s="130"/>
      <c r="H30" s="131"/>
      <c r="I30" s="127"/>
      <c r="J30" s="131"/>
      <c r="K30" s="153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spans="1:16381" s="105" customFormat="1" x14ac:dyDescent="0.2">
      <c r="A31" s="132"/>
      <c r="B31" s="127"/>
      <c r="C31" s="128"/>
      <c r="D31" s="133"/>
      <c r="E31" s="96"/>
      <c r="F31" s="97"/>
      <c r="G31" s="147"/>
      <c r="H31" s="131"/>
      <c r="I31" s="127"/>
      <c r="J31" s="131"/>
      <c r="K31" s="153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spans="1:16381" ht="15.75" thickBot="1" x14ac:dyDescent="0.3">
      <c r="A32" s="90"/>
      <c r="B32" s="183"/>
      <c r="C32" s="230" t="s">
        <v>90</v>
      </c>
      <c r="D32" s="230"/>
      <c r="E32" s="90"/>
      <c r="F32" s="91"/>
      <c r="G32" s="92"/>
      <c r="H32" s="93">
        <f>SUM(H27:H31)</f>
        <v>10000</v>
      </c>
      <c r="I32" s="90"/>
      <c r="J32" s="94">
        <f>SUM(J27:J31)</f>
        <v>0</v>
      </c>
      <c r="K32" s="95"/>
      <c r="M32"/>
    </row>
    <row r="33" spans="1:16381" s="105" customFormat="1" ht="19.5" thickBot="1" x14ac:dyDescent="0.25">
      <c r="A33" s="160" t="s">
        <v>87</v>
      </c>
      <c r="B33" s="161"/>
      <c r="C33" s="161"/>
      <c r="D33" s="162"/>
      <c r="E33" s="163"/>
      <c r="F33" s="164"/>
      <c r="G33" s="165"/>
      <c r="H33" s="166">
        <f>SUM(H21+H25+H32)</f>
        <v>30000</v>
      </c>
      <c r="I33" s="167"/>
      <c r="J33" s="166">
        <f>SUM(J21+J25+J32)</f>
        <v>20000</v>
      </c>
      <c r="K33" s="169"/>
      <c r="M33" s="104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spans="1:16381" s="180" customFormat="1" ht="28.5" customHeight="1" x14ac:dyDescent="0.25">
      <c r="A34" s="186" t="s">
        <v>77</v>
      </c>
      <c r="B34" s="111"/>
      <c r="C34" s="112"/>
      <c r="D34" s="113"/>
      <c r="E34" s="111"/>
      <c r="F34" s="114"/>
      <c r="G34" s="115"/>
      <c r="H34" s="111"/>
      <c r="I34" s="116"/>
      <c r="J34" s="117"/>
      <c r="K34" s="118"/>
      <c r="L34" s="170"/>
      <c r="M34" s="171"/>
      <c r="N34" s="172"/>
      <c r="O34" s="173"/>
      <c r="P34" s="171"/>
      <c r="Q34" s="174"/>
      <c r="R34" s="174"/>
      <c r="S34" s="171"/>
      <c r="T34" s="175"/>
      <c r="U34" s="176"/>
      <c r="V34" s="171"/>
      <c r="W34" s="177"/>
      <c r="X34" s="178"/>
      <c r="Y34" s="179"/>
      <c r="Z34" s="170"/>
      <c r="AA34" s="171"/>
      <c r="AB34" s="172"/>
      <c r="AC34" s="173"/>
      <c r="AD34" s="171"/>
      <c r="AE34" s="174"/>
      <c r="AF34" s="174"/>
      <c r="AG34" s="171"/>
      <c r="AH34" s="175"/>
      <c r="AI34" s="176"/>
      <c r="AJ34" s="171"/>
      <c r="AK34" s="177"/>
      <c r="AL34" s="178"/>
      <c r="AM34" s="179"/>
      <c r="AN34" s="170"/>
      <c r="AO34" s="171"/>
      <c r="AP34" s="172"/>
      <c r="AQ34" s="173"/>
      <c r="AR34" s="171"/>
      <c r="AS34" s="174"/>
      <c r="AT34" s="174"/>
      <c r="AU34" s="171"/>
      <c r="AV34" s="175"/>
      <c r="AW34" s="176"/>
      <c r="AX34" s="171"/>
      <c r="AY34" s="177"/>
      <c r="AZ34" s="178"/>
      <c r="BA34" s="179"/>
      <c r="BB34" s="170"/>
      <c r="BC34" s="171"/>
      <c r="BD34" s="172"/>
      <c r="BE34" s="173"/>
      <c r="BF34" s="171"/>
      <c r="BG34" s="174"/>
      <c r="BH34" s="174"/>
      <c r="BI34" s="171"/>
      <c r="BJ34" s="175"/>
      <c r="BK34" s="176"/>
      <c r="BL34" s="171"/>
      <c r="BM34" s="177"/>
      <c r="BN34" s="178"/>
      <c r="BO34" s="179"/>
      <c r="BP34" s="170"/>
      <c r="BQ34" s="171"/>
      <c r="BR34" s="172"/>
      <c r="BS34" s="173"/>
      <c r="BT34" s="171"/>
      <c r="BU34" s="174"/>
      <c r="BV34" s="174"/>
      <c r="BW34" s="171"/>
      <c r="BX34" s="175"/>
      <c r="BY34" s="176"/>
      <c r="BZ34" s="171"/>
      <c r="CA34" s="177"/>
      <c r="CB34" s="178"/>
      <c r="CC34" s="179"/>
      <c r="CD34" s="170"/>
      <c r="CE34" s="171"/>
      <c r="CF34" s="172"/>
      <c r="CG34" s="173"/>
      <c r="CH34" s="171"/>
      <c r="CI34" s="174"/>
      <c r="CJ34" s="174"/>
      <c r="CK34" s="171"/>
      <c r="CL34" s="175"/>
      <c r="CM34" s="176"/>
      <c r="CN34" s="171"/>
      <c r="CO34" s="177"/>
      <c r="CP34" s="178"/>
      <c r="CQ34" s="179"/>
      <c r="CR34" s="170"/>
      <c r="CS34" s="171"/>
      <c r="CT34" s="172"/>
      <c r="CU34" s="173"/>
      <c r="CV34" s="171"/>
      <c r="CW34" s="174"/>
      <c r="CX34" s="174"/>
      <c r="CY34" s="171"/>
      <c r="CZ34" s="175"/>
      <c r="DA34" s="176"/>
      <c r="DB34" s="171"/>
      <c r="DC34" s="177"/>
      <c r="DD34" s="178"/>
      <c r="DE34" s="179"/>
      <c r="DF34" s="170"/>
      <c r="DG34" s="171"/>
      <c r="DH34" s="172"/>
      <c r="DI34" s="173"/>
      <c r="DJ34" s="171"/>
      <c r="DK34" s="174"/>
      <c r="DL34" s="174"/>
      <c r="DM34" s="171"/>
      <c r="DN34" s="175"/>
      <c r="DO34" s="176"/>
      <c r="DP34" s="171"/>
      <c r="DQ34" s="177"/>
      <c r="DR34" s="178"/>
      <c r="DS34" s="179"/>
      <c r="DT34" s="170"/>
      <c r="DU34" s="171"/>
      <c r="DV34" s="172"/>
      <c r="DW34" s="173"/>
      <c r="DX34" s="171"/>
      <c r="DY34" s="174"/>
      <c r="DZ34" s="174"/>
      <c r="EA34" s="171"/>
      <c r="EB34" s="175"/>
      <c r="EC34" s="176"/>
      <c r="ED34" s="171"/>
      <c r="EE34" s="177"/>
      <c r="EF34" s="178"/>
      <c r="EG34" s="179"/>
      <c r="EH34" s="170"/>
      <c r="EI34" s="171"/>
      <c r="EJ34" s="172"/>
      <c r="EK34" s="173"/>
      <c r="EL34" s="171"/>
      <c r="EM34" s="174"/>
      <c r="EN34" s="174"/>
      <c r="EO34" s="171"/>
      <c r="EP34" s="175"/>
      <c r="EQ34" s="176"/>
      <c r="ER34" s="171"/>
      <c r="ES34" s="177"/>
      <c r="ET34" s="178"/>
      <c r="EU34" s="179"/>
      <c r="EV34" s="170"/>
      <c r="EW34" s="171"/>
      <c r="EX34" s="172"/>
      <c r="EY34" s="173"/>
      <c r="EZ34" s="171"/>
      <c r="FA34" s="174"/>
      <c r="FB34" s="174"/>
      <c r="FC34" s="171"/>
      <c r="FD34" s="175"/>
      <c r="FE34" s="176"/>
      <c r="FF34" s="171"/>
      <c r="FG34" s="177"/>
      <c r="FH34" s="178"/>
      <c r="FI34" s="179"/>
      <c r="FJ34" s="170"/>
      <c r="FK34" s="171"/>
      <c r="FL34" s="172"/>
      <c r="FM34" s="173"/>
      <c r="FN34" s="171"/>
      <c r="FO34" s="174"/>
      <c r="FP34" s="174"/>
      <c r="FQ34" s="171"/>
      <c r="FR34" s="175"/>
      <c r="FS34" s="176"/>
      <c r="FT34" s="171"/>
      <c r="FU34" s="177"/>
      <c r="FV34" s="178"/>
      <c r="FW34" s="179"/>
      <c r="FX34" s="170"/>
      <c r="FY34" s="171"/>
      <c r="FZ34" s="172"/>
      <c r="GA34" s="173"/>
      <c r="GB34" s="171"/>
      <c r="GC34" s="174"/>
      <c r="GD34" s="174"/>
      <c r="GE34" s="171"/>
      <c r="GF34" s="175"/>
      <c r="GG34" s="176"/>
      <c r="GH34" s="171"/>
      <c r="GI34" s="177"/>
      <c r="GJ34" s="178"/>
      <c r="GK34" s="179"/>
      <c r="GL34" s="170"/>
      <c r="GM34" s="171"/>
      <c r="GN34" s="172"/>
      <c r="GO34" s="173"/>
      <c r="GP34" s="171"/>
      <c r="GQ34" s="174"/>
      <c r="GR34" s="174"/>
      <c r="GS34" s="171"/>
      <c r="GT34" s="175"/>
      <c r="GU34" s="176"/>
      <c r="GV34" s="171"/>
      <c r="GW34" s="177"/>
      <c r="GX34" s="178"/>
      <c r="GY34" s="179"/>
      <c r="GZ34" s="170"/>
      <c r="HA34" s="171"/>
      <c r="HB34" s="172"/>
      <c r="HC34" s="173"/>
      <c r="HD34" s="171"/>
      <c r="HE34" s="174"/>
      <c r="HF34" s="174"/>
      <c r="HG34" s="171"/>
      <c r="HH34" s="175"/>
      <c r="HI34" s="176"/>
      <c r="HJ34" s="171"/>
      <c r="HK34" s="177"/>
      <c r="HL34" s="178"/>
      <c r="HM34" s="179"/>
      <c r="HN34" s="170"/>
      <c r="HO34" s="171"/>
      <c r="HP34" s="172"/>
      <c r="HQ34" s="173"/>
      <c r="HR34" s="171"/>
      <c r="HS34" s="174"/>
      <c r="HT34" s="174"/>
      <c r="HU34" s="171"/>
      <c r="HV34" s="175"/>
      <c r="HW34" s="176"/>
      <c r="HX34" s="171"/>
      <c r="HY34" s="177"/>
      <c r="HZ34" s="178"/>
      <c r="IA34" s="179"/>
      <c r="IB34" s="170"/>
      <c r="IC34" s="171"/>
      <c r="ID34" s="172"/>
      <c r="IE34" s="173"/>
      <c r="IF34" s="171"/>
      <c r="IG34" s="174"/>
      <c r="IH34" s="174"/>
      <c r="II34" s="171"/>
      <c r="IJ34" s="175"/>
      <c r="IK34" s="176"/>
      <c r="IL34" s="171"/>
      <c r="IM34" s="177"/>
      <c r="IN34" s="178"/>
      <c r="IO34" s="179"/>
      <c r="IP34" s="170"/>
      <c r="IQ34" s="171"/>
      <c r="IR34" s="172"/>
      <c r="IS34" s="173"/>
      <c r="IT34" s="171"/>
      <c r="IU34" s="174"/>
      <c r="IV34" s="174"/>
      <c r="IW34" s="171"/>
      <c r="IX34" s="175"/>
      <c r="IY34" s="176"/>
      <c r="IZ34" s="171"/>
      <c r="JA34" s="177"/>
      <c r="JB34" s="178"/>
      <c r="JC34" s="179"/>
      <c r="JD34" s="170"/>
      <c r="JE34" s="171"/>
      <c r="JF34" s="172"/>
      <c r="JG34" s="173"/>
      <c r="JH34" s="171"/>
      <c r="JI34" s="174"/>
      <c r="JJ34" s="174"/>
      <c r="JK34" s="171"/>
      <c r="JL34" s="175"/>
      <c r="JM34" s="176"/>
      <c r="JN34" s="171"/>
      <c r="JO34" s="177"/>
      <c r="JP34" s="178"/>
      <c r="JQ34" s="179"/>
      <c r="JR34" s="170"/>
      <c r="JS34" s="171"/>
      <c r="JT34" s="172"/>
      <c r="JU34" s="173"/>
      <c r="JV34" s="171"/>
      <c r="JW34" s="174"/>
      <c r="JX34" s="174"/>
      <c r="JY34" s="171"/>
      <c r="JZ34" s="175"/>
      <c r="KA34" s="176"/>
      <c r="KB34" s="171"/>
      <c r="KC34" s="177"/>
      <c r="KD34" s="178"/>
      <c r="KE34" s="179"/>
      <c r="KF34" s="170"/>
      <c r="KG34" s="171"/>
      <c r="KH34" s="172"/>
      <c r="KI34" s="173"/>
      <c r="KJ34" s="171"/>
      <c r="KK34" s="174"/>
      <c r="KL34" s="174"/>
      <c r="KM34" s="171"/>
      <c r="KN34" s="175"/>
      <c r="KO34" s="176"/>
      <c r="KP34" s="171"/>
      <c r="KQ34" s="177"/>
      <c r="KR34" s="178"/>
      <c r="KS34" s="179"/>
      <c r="KT34" s="170"/>
      <c r="KU34" s="171"/>
      <c r="KV34" s="172"/>
      <c r="KW34" s="173"/>
      <c r="KX34" s="171"/>
      <c r="KY34" s="174"/>
      <c r="KZ34" s="174"/>
      <c r="LA34" s="171"/>
      <c r="LB34" s="175"/>
      <c r="LC34" s="176"/>
      <c r="LD34" s="171"/>
      <c r="LE34" s="177"/>
      <c r="LF34" s="178"/>
      <c r="LG34" s="179"/>
      <c r="LH34" s="170"/>
      <c r="LI34" s="171"/>
      <c r="LJ34" s="172"/>
      <c r="LK34" s="173"/>
      <c r="LL34" s="171"/>
      <c r="LM34" s="174"/>
      <c r="LN34" s="174"/>
      <c r="LO34" s="171"/>
      <c r="LP34" s="175"/>
      <c r="LQ34" s="176"/>
      <c r="LR34" s="171"/>
      <c r="LS34" s="177"/>
      <c r="LT34" s="178"/>
      <c r="LU34" s="179"/>
      <c r="LV34" s="170"/>
      <c r="LW34" s="171"/>
      <c r="LX34" s="172"/>
      <c r="LY34" s="173"/>
      <c r="LZ34" s="171"/>
      <c r="MA34" s="174"/>
      <c r="MB34" s="174"/>
      <c r="MC34" s="171"/>
      <c r="MD34" s="175"/>
      <c r="ME34" s="176"/>
      <c r="MF34" s="171"/>
      <c r="MG34" s="177"/>
      <c r="MH34" s="178"/>
      <c r="MI34" s="179"/>
      <c r="MJ34" s="170"/>
      <c r="MK34" s="171"/>
      <c r="ML34" s="172"/>
      <c r="MM34" s="173"/>
      <c r="MN34" s="171"/>
      <c r="MO34" s="174"/>
      <c r="MP34" s="174"/>
      <c r="MQ34" s="171"/>
      <c r="MR34" s="175"/>
      <c r="MS34" s="176"/>
      <c r="MT34" s="171"/>
      <c r="MU34" s="177"/>
      <c r="MV34" s="178"/>
      <c r="MW34" s="179"/>
      <c r="MX34" s="170"/>
      <c r="MY34" s="171"/>
      <c r="MZ34" s="172"/>
      <c r="NA34" s="173"/>
      <c r="NB34" s="171"/>
      <c r="NC34" s="174"/>
      <c r="ND34" s="174"/>
      <c r="NE34" s="171"/>
      <c r="NF34" s="175"/>
      <c r="NG34" s="176"/>
      <c r="NH34" s="171"/>
      <c r="NI34" s="177"/>
      <c r="NJ34" s="178"/>
      <c r="NK34" s="179"/>
      <c r="NL34" s="170"/>
      <c r="NM34" s="171"/>
      <c r="NN34" s="172"/>
      <c r="NO34" s="173"/>
      <c r="NP34" s="171"/>
      <c r="NQ34" s="174"/>
      <c r="NR34" s="174"/>
      <c r="NS34" s="171"/>
      <c r="NT34" s="175"/>
      <c r="NU34" s="176"/>
      <c r="NV34" s="171"/>
      <c r="NW34" s="177"/>
      <c r="NX34" s="178"/>
      <c r="NY34" s="179"/>
      <c r="NZ34" s="170"/>
      <c r="OA34" s="171"/>
      <c r="OB34" s="172"/>
      <c r="OC34" s="173"/>
      <c r="OD34" s="171"/>
      <c r="OE34" s="174"/>
      <c r="OF34" s="174"/>
      <c r="OG34" s="171"/>
      <c r="OH34" s="175"/>
      <c r="OI34" s="176"/>
      <c r="OJ34" s="171"/>
      <c r="OK34" s="177"/>
      <c r="OL34" s="178"/>
      <c r="OM34" s="179"/>
      <c r="ON34" s="170"/>
      <c r="OO34" s="171"/>
      <c r="OP34" s="172"/>
      <c r="OQ34" s="173"/>
      <c r="OR34" s="171"/>
      <c r="OS34" s="174"/>
      <c r="OT34" s="174"/>
      <c r="OU34" s="171"/>
      <c r="OV34" s="175"/>
      <c r="OW34" s="176"/>
      <c r="OX34" s="171"/>
      <c r="OY34" s="177"/>
      <c r="OZ34" s="178"/>
      <c r="PA34" s="179"/>
      <c r="PB34" s="170"/>
      <c r="PC34" s="171"/>
      <c r="PD34" s="172"/>
      <c r="PE34" s="173"/>
      <c r="PF34" s="171"/>
      <c r="PG34" s="174"/>
      <c r="PH34" s="174"/>
      <c r="PI34" s="171"/>
      <c r="PJ34" s="175"/>
      <c r="PK34" s="176"/>
      <c r="PL34" s="171"/>
      <c r="PM34" s="177"/>
      <c r="PN34" s="178"/>
      <c r="PO34" s="179"/>
      <c r="PP34" s="170"/>
      <c r="PQ34" s="171"/>
      <c r="PR34" s="172"/>
      <c r="PS34" s="173"/>
      <c r="PT34" s="171"/>
      <c r="PU34" s="174"/>
      <c r="PV34" s="174"/>
      <c r="PW34" s="171"/>
      <c r="PX34" s="175"/>
      <c r="PY34" s="176"/>
      <c r="PZ34" s="171"/>
      <c r="QA34" s="177"/>
      <c r="QB34" s="178"/>
      <c r="QC34" s="179"/>
      <c r="QD34" s="170"/>
      <c r="QE34" s="171"/>
      <c r="QF34" s="172"/>
      <c r="QG34" s="173"/>
      <c r="QH34" s="171"/>
      <c r="QI34" s="174"/>
      <c r="QJ34" s="174"/>
      <c r="QK34" s="171"/>
      <c r="QL34" s="175"/>
      <c r="QM34" s="176"/>
      <c r="QN34" s="171"/>
      <c r="QO34" s="177"/>
      <c r="QP34" s="178"/>
      <c r="QQ34" s="179"/>
      <c r="QR34" s="170"/>
      <c r="QS34" s="171"/>
      <c r="QT34" s="172"/>
      <c r="QU34" s="173"/>
      <c r="QV34" s="171"/>
      <c r="QW34" s="174"/>
      <c r="QX34" s="174"/>
      <c r="QY34" s="171"/>
      <c r="QZ34" s="175"/>
      <c r="RA34" s="176"/>
      <c r="RB34" s="171"/>
      <c r="RC34" s="177"/>
      <c r="RD34" s="178"/>
      <c r="RE34" s="179"/>
      <c r="RF34" s="170"/>
      <c r="RG34" s="171"/>
      <c r="RH34" s="172"/>
      <c r="RI34" s="173"/>
      <c r="RJ34" s="171"/>
      <c r="RK34" s="174"/>
      <c r="RL34" s="174"/>
      <c r="RM34" s="171"/>
      <c r="RN34" s="175"/>
      <c r="RO34" s="176"/>
      <c r="RP34" s="171"/>
      <c r="RQ34" s="177"/>
      <c r="RR34" s="178"/>
      <c r="RS34" s="179"/>
      <c r="RT34" s="170"/>
      <c r="RU34" s="171"/>
      <c r="RV34" s="172"/>
      <c r="RW34" s="173"/>
      <c r="RX34" s="171"/>
      <c r="RY34" s="174"/>
      <c r="RZ34" s="174"/>
      <c r="SA34" s="171"/>
      <c r="SB34" s="175"/>
      <c r="SC34" s="176"/>
      <c r="SD34" s="171"/>
      <c r="SE34" s="177"/>
      <c r="SF34" s="178"/>
      <c r="SG34" s="179"/>
      <c r="SH34" s="170"/>
      <c r="SI34" s="171"/>
      <c r="SJ34" s="172"/>
      <c r="SK34" s="173"/>
      <c r="SL34" s="171"/>
      <c r="SM34" s="174"/>
      <c r="SN34" s="174"/>
      <c r="SO34" s="171"/>
      <c r="SP34" s="175"/>
      <c r="SQ34" s="176"/>
      <c r="SR34" s="171"/>
      <c r="SS34" s="177"/>
      <c r="ST34" s="178"/>
      <c r="SU34" s="179"/>
      <c r="SV34" s="170"/>
      <c r="SW34" s="171"/>
      <c r="SX34" s="172"/>
      <c r="SY34" s="173"/>
      <c r="SZ34" s="171"/>
      <c r="TA34" s="174"/>
      <c r="TB34" s="174"/>
      <c r="TC34" s="171"/>
      <c r="TD34" s="175"/>
      <c r="TE34" s="176"/>
      <c r="TF34" s="171"/>
      <c r="TG34" s="177"/>
      <c r="TH34" s="178"/>
      <c r="TI34" s="179"/>
      <c r="TJ34" s="170"/>
      <c r="TK34" s="171"/>
      <c r="TL34" s="172"/>
      <c r="TM34" s="173"/>
      <c r="TN34" s="171"/>
      <c r="TO34" s="174"/>
      <c r="TP34" s="174"/>
      <c r="TQ34" s="171"/>
      <c r="TR34" s="175"/>
      <c r="TS34" s="176"/>
      <c r="TT34" s="171"/>
      <c r="TU34" s="177"/>
      <c r="TV34" s="178"/>
      <c r="TW34" s="179"/>
      <c r="TX34" s="170"/>
      <c r="TY34" s="171"/>
      <c r="TZ34" s="172"/>
      <c r="UA34" s="173"/>
      <c r="UB34" s="171"/>
      <c r="UC34" s="174"/>
      <c r="UD34" s="174"/>
      <c r="UE34" s="171"/>
      <c r="UF34" s="175"/>
      <c r="UG34" s="176"/>
      <c r="UH34" s="171"/>
      <c r="UI34" s="177"/>
      <c r="UJ34" s="178"/>
      <c r="UK34" s="179"/>
      <c r="UL34" s="170"/>
      <c r="UM34" s="171"/>
      <c r="UN34" s="172"/>
      <c r="UO34" s="173"/>
      <c r="UP34" s="171"/>
      <c r="UQ34" s="174"/>
      <c r="UR34" s="174"/>
      <c r="US34" s="171"/>
      <c r="UT34" s="175"/>
      <c r="UU34" s="176"/>
      <c r="UV34" s="171"/>
      <c r="UW34" s="177"/>
      <c r="UX34" s="178"/>
      <c r="UY34" s="179"/>
      <c r="UZ34" s="170"/>
      <c r="VA34" s="171"/>
      <c r="VB34" s="172"/>
      <c r="VC34" s="173"/>
      <c r="VD34" s="171"/>
      <c r="VE34" s="174"/>
      <c r="VF34" s="174"/>
      <c r="VG34" s="171"/>
      <c r="VH34" s="175"/>
      <c r="VI34" s="176"/>
      <c r="VJ34" s="171"/>
      <c r="VK34" s="177"/>
      <c r="VL34" s="178"/>
      <c r="VM34" s="179"/>
      <c r="VN34" s="170"/>
      <c r="VO34" s="171"/>
      <c r="VP34" s="172"/>
      <c r="VQ34" s="173"/>
      <c r="VR34" s="171"/>
      <c r="VS34" s="174"/>
      <c r="VT34" s="174"/>
      <c r="VU34" s="171"/>
      <c r="VV34" s="175"/>
      <c r="VW34" s="176"/>
      <c r="VX34" s="171"/>
      <c r="VY34" s="177"/>
      <c r="VZ34" s="178"/>
      <c r="WA34" s="179"/>
      <c r="WB34" s="170"/>
      <c r="WC34" s="171"/>
      <c r="WD34" s="172"/>
      <c r="WE34" s="173"/>
      <c r="WF34" s="171"/>
      <c r="WG34" s="174"/>
      <c r="WH34" s="174"/>
      <c r="WI34" s="171"/>
      <c r="WJ34" s="175"/>
      <c r="WK34" s="176"/>
      <c r="WL34" s="171"/>
      <c r="WM34" s="177"/>
      <c r="WN34" s="178"/>
      <c r="WO34" s="179"/>
      <c r="WP34" s="170"/>
      <c r="WQ34" s="171"/>
      <c r="WR34" s="172"/>
      <c r="WS34" s="173"/>
      <c r="WT34" s="171"/>
      <c r="WU34" s="174"/>
      <c r="WV34" s="174"/>
      <c r="WW34" s="171"/>
      <c r="WX34" s="175"/>
      <c r="WY34" s="176"/>
      <c r="WZ34" s="171"/>
      <c r="XA34" s="177"/>
      <c r="XB34" s="178"/>
      <c r="XC34" s="179"/>
      <c r="XD34" s="170"/>
      <c r="XE34" s="171"/>
      <c r="XF34" s="172"/>
      <c r="XG34" s="173"/>
      <c r="XH34" s="171"/>
      <c r="XI34" s="174"/>
      <c r="XJ34" s="174"/>
      <c r="XK34" s="171"/>
      <c r="XL34" s="175"/>
      <c r="XM34" s="176"/>
      <c r="XN34" s="171"/>
      <c r="XO34" s="177"/>
      <c r="XP34" s="178"/>
      <c r="XQ34" s="179"/>
      <c r="XR34" s="170"/>
      <c r="XS34" s="171"/>
      <c r="XT34" s="172"/>
      <c r="XU34" s="173"/>
      <c r="XV34" s="171"/>
      <c r="XW34" s="174"/>
      <c r="XX34" s="174"/>
      <c r="XY34" s="171"/>
      <c r="XZ34" s="175"/>
      <c r="YA34" s="176"/>
      <c r="YB34" s="171"/>
      <c r="YC34" s="177"/>
      <c r="YD34" s="178"/>
      <c r="YE34" s="179"/>
      <c r="YF34" s="170"/>
      <c r="YG34" s="171"/>
      <c r="YH34" s="172"/>
      <c r="YI34" s="173"/>
      <c r="YJ34" s="171"/>
      <c r="YK34" s="174"/>
      <c r="YL34" s="174"/>
      <c r="YM34" s="171"/>
      <c r="YN34" s="175"/>
      <c r="YO34" s="176"/>
      <c r="YP34" s="171"/>
      <c r="YQ34" s="177"/>
      <c r="YR34" s="178"/>
      <c r="YS34" s="179"/>
      <c r="YT34" s="170"/>
      <c r="YU34" s="171"/>
      <c r="YV34" s="172"/>
      <c r="YW34" s="173"/>
      <c r="YX34" s="171"/>
      <c r="YY34" s="174"/>
      <c r="YZ34" s="174"/>
      <c r="ZA34" s="171"/>
      <c r="ZB34" s="175"/>
      <c r="ZC34" s="176"/>
      <c r="ZD34" s="171"/>
      <c r="ZE34" s="177"/>
      <c r="ZF34" s="178"/>
      <c r="ZG34" s="179"/>
      <c r="ZH34" s="170"/>
      <c r="ZI34" s="171"/>
      <c r="ZJ34" s="172"/>
      <c r="ZK34" s="173"/>
      <c r="ZL34" s="171"/>
      <c r="ZM34" s="174"/>
      <c r="ZN34" s="174"/>
      <c r="ZO34" s="171"/>
      <c r="ZP34" s="175"/>
      <c r="ZQ34" s="176"/>
      <c r="ZR34" s="171"/>
      <c r="ZS34" s="177"/>
      <c r="ZT34" s="178"/>
      <c r="ZU34" s="179"/>
      <c r="ZV34" s="170"/>
      <c r="ZW34" s="171"/>
      <c r="ZX34" s="172"/>
      <c r="ZY34" s="173"/>
      <c r="ZZ34" s="171"/>
      <c r="AAA34" s="174"/>
      <c r="AAB34" s="174"/>
      <c r="AAC34" s="171"/>
      <c r="AAD34" s="175"/>
      <c r="AAE34" s="176"/>
      <c r="AAF34" s="171"/>
      <c r="AAG34" s="177"/>
      <c r="AAH34" s="178"/>
      <c r="AAI34" s="179"/>
      <c r="AAJ34" s="170"/>
      <c r="AAK34" s="171"/>
      <c r="AAL34" s="172"/>
      <c r="AAM34" s="173"/>
      <c r="AAN34" s="171"/>
      <c r="AAO34" s="174"/>
      <c r="AAP34" s="174"/>
      <c r="AAQ34" s="171"/>
      <c r="AAR34" s="175"/>
      <c r="AAS34" s="176"/>
      <c r="AAT34" s="171"/>
      <c r="AAU34" s="177"/>
      <c r="AAV34" s="178"/>
      <c r="AAW34" s="179"/>
      <c r="AAX34" s="170"/>
      <c r="AAY34" s="171"/>
      <c r="AAZ34" s="172"/>
      <c r="ABA34" s="173"/>
      <c r="ABB34" s="171"/>
      <c r="ABC34" s="174"/>
      <c r="ABD34" s="174"/>
      <c r="ABE34" s="171"/>
      <c r="ABF34" s="175"/>
      <c r="ABG34" s="176"/>
      <c r="ABH34" s="171"/>
      <c r="ABI34" s="177"/>
      <c r="ABJ34" s="178"/>
      <c r="ABK34" s="179"/>
      <c r="ABL34" s="170"/>
      <c r="ABM34" s="171"/>
      <c r="ABN34" s="172"/>
      <c r="ABO34" s="173"/>
      <c r="ABP34" s="171"/>
      <c r="ABQ34" s="174"/>
      <c r="ABR34" s="174"/>
      <c r="ABS34" s="171"/>
      <c r="ABT34" s="175"/>
      <c r="ABU34" s="176"/>
      <c r="ABV34" s="171"/>
      <c r="ABW34" s="177"/>
      <c r="ABX34" s="178"/>
      <c r="ABY34" s="179"/>
      <c r="ABZ34" s="170"/>
      <c r="ACA34" s="171"/>
      <c r="ACB34" s="172"/>
      <c r="ACC34" s="173"/>
      <c r="ACD34" s="171"/>
      <c r="ACE34" s="174"/>
      <c r="ACF34" s="174"/>
      <c r="ACG34" s="171"/>
      <c r="ACH34" s="175"/>
      <c r="ACI34" s="176"/>
      <c r="ACJ34" s="171"/>
      <c r="ACK34" s="177"/>
      <c r="ACL34" s="178"/>
      <c r="ACM34" s="179"/>
      <c r="ACN34" s="170"/>
      <c r="ACO34" s="171"/>
      <c r="ACP34" s="172"/>
      <c r="ACQ34" s="173"/>
      <c r="ACR34" s="171"/>
      <c r="ACS34" s="174"/>
      <c r="ACT34" s="174"/>
      <c r="ACU34" s="171"/>
      <c r="ACV34" s="175"/>
      <c r="ACW34" s="176"/>
      <c r="ACX34" s="171"/>
      <c r="ACY34" s="177"/>
      <c r="ACZ34" s="178"/>
      <c r="ADA34" s="179"/>
      <c r="ADB34" s="170"/>
      <c r="ADC34" s="171"/>
      <c r="ADD34" s="172"/>
      <c r="ADE34" s="173"/>
      <c r="ADF34" s="171"/>
      <c r="ADG34" s="174"/>
      <c r="ADH34" s="174"/>
      <c r="ADI34" s="171"/>
      <c r="ADJ34" s="175"/>
      <c r="ADK34" s="176"/>
      <c r="ADL34" s="171"/>
      <c r="ADM34" s="177"/>
      <c r="ADN34" s="178"/>
      <c r="ADO34" s="179"/>
      <c r="ADP34" s="170"/>
      <c r="ADQ34" s="171"/>
      <c r="ADR34" s="172"/>
      <c r="ADS34" s="173"/>
      <c r="ADT34" s="171"/>
      <c r="ADU34" s="174"/>
      <c r="ADV34" s="174"/>
      <c r="ADW34" s="171"/>
      <c r="ADX34" s="175"/>
      <c r="ADY34" s="176"/>
      <c r="ADZ34" s="171"/>
      <c r="AEA34" s="177"/>
      <c r="AEB34" s="178"/>
      <c r="AEC34" s="179"/>
      <c r="AED34" s="170"/>
      <c r="AEE34" s="171"/>
      <c r="AEF34" s="172"/>
      <c r="AEG34" s="173"/>
      <c r="AEH34" s="171"/>
      <c r="AEI34" s="174"/>
      <c r="AEJ34" s="174"/>
      <c r="AEK34" s="171"/>
      <c r="AEL34" s="175"/>
      <c r="AEM34" s="176"/>
      <c r="AEN34" s="171"/>
      <c r="AEO34" s="177"/>
      <c r="AEP34" s="178"/>
      <c r="AEQ34" s="179"/>
      <c r="AER34" s="170"/>
      <c r="AES34" s="171"/>
      <c r="AET34" s="172"/>
      <c r="AEU34" s="173"/>
      <c r="AEV34" s="171"/>
      <c r="AEW34" s="174"/>
      <c r="AEX34" s="174"/>
      <c r="AEY34" s="171"/>
      <c r="AEZ34" s="175"/>
      <c r="AFA34" s="176"/>
      <c r="AFB34" s="171"/>
      <c r="AFC34" s="177"/>
      <c r="AFD34" s="178"/>
      <c r="AFE34" s="179"/>
      <c r="AFF34" s="170"/>
      <c r="AFG34" s="171"/>
      <c r="AFH34" s="172"/>
      <c r="AFI34" s="173"/>
      <c r="AFJ34" s="171"/>
      <c r="AFK34" s="174"/>
      <c r="AFL34" s="174"/>
      <c r="AFM34" s="171"/>
      <c r="AFN34" s="175"/>
      <c r="AFO34" s="176"/>
      <c r="AFP34" s="171"/>
      <c r="AFQ34" s="177"/>
      <c r="AFR34" s="178"/>
      <c r="AFS34" s="179"/>
      <c r="AFT34" s="170"/>
      <c r="AFU34" s="171"/>
      <c r="AFV34" s="172"/>
      <c r="AFW34" s="173"/>
      <c r="AFX34" s="171"/>
      <c r="AFY34" s="174"/>
      <c r="AFZ34" s="174"/>
      <c r="AGA34" s="171"/>
      <c r="AGB34" s="175"/>
      <c r="AGC34" s="176"/>
      <c r="AGD34" s="171"/>
      <c r="AGE34" s="177"/>
      <c r="AGF34" s="178"/>
      <c r="AGG34" s="179"/>
      <c r="AGH34" s="170"/>
      <c r="AGI34" s="171"/>
      <c r="AGJ34" s="172"/>
      <c r="AGK34" s="173"/>
      <c r="AGL34" s="171"/>
      <c r="AGM34" s="174"/>
      <c r="AGN34" s="174"/>
      <c r="AGO34" s="171"/>
      <c r="AGP34" s="175"/>
      <c r="AGQ34" s="176"/>
      <c r="AGR34" s="171"/>
      <c r="AGS34" s="177"/>
      <c r="AGT34" s="178"/>
      <c r="AGU34" s="179"/>
      <c r="AGV34" s="170"/>
      <c r="AGW34" s="171"/>
      <c r="AGX34" s="172"/>
      <c r="AGY34" s="173"/>
      <c r="AGZ34" s="171"/>
      <c r="AHA34" s="174"/>
      <c r="AHB34" s="174"/>
      <c r="AHC34" s="171"/>
      <c r="AHD34" s="175"/>
      <c r="AHE34" s="176"/>
      <c r="AHF34" s="171"/>
      <c r="AHG34" s="177"/>
      <c r="AHH34" s="178"/>
      <c r="AHI34" s="179"/>
      <c r="AHJ34" s="170"/>
      <c r="AHK34" s="171"/>
      <c r="AHL34" s="172"/>
      <c r="AHM34" s="173"/>
      <c r="AHN34" s="171"/>
      <c r="AHO34" s="174"/>
      <c r="AHP34" s="174"/>
      <c r="AHQ34" s="171"/>
      <c r="AHR34" s="175"/>
      <c r="AHS34" s="176"/>
      <c r="AHT34" s="171"/>
      <c r="AHU34" s="177"/>
      <c r="AHV34" s="178"/>
      <c r="AHW34" s="179"/>
      <c r="AHX34" s="170"/>
      <c r="AHY34" s="171"/>
      <c r="AHZ34" s="172"/>
      <c r="AIA34" s="173"/>
      <c r="AIB34" s="171"/>
      <c r="AIC34" s="174"/>
      <c r="AID34" s="174"/>
      <c r="AIE34" s="171"/>
      <c r="AIF34" s="175"/>
      <c r="AIG34" s="176"/>
      <c r="AIH34" s="171"/>
      <c r="AII34" s="177"/>
      <c r="AIJ34" s="178"/>
      <c r="AIK34" s="179"/>
      <c r="AIL34" s="170"/>
      <c r="AIM34" s="171"/>
      <c r="AIN34" s="172"/>
      <c r="AIO34" s="173"/>
      <c r="AIP34" s="171"/>
      <c r="AIQ34" s="174"/>
      <c r="AIR34" s="174"/>
      <c r="AIS34" s="171"/>
      <c r="AIT34" s="175"/>
      <c r="AIU34" s="176"/>
      <c r="AIV34" s="171"/>
      <c r="AIW34" s="177"/>
      <c r="AIX34" s="178"/>
      <c r="AIY34" s="179"/>
      <c r="AIZ34" s="170"/>
      <c r="AJA34" s="171"/>
      <c r="AJB34" s="172"/>
      <c r="AJC34" s="173"/>
      <c r="AJD34" s="171"/>
      <c r="AJE34" s="174"/>
      <c r="AJF34" s="174"/>
      <c r="AJG34" s="171"/>
      <c r="AJH34" s="175"/>
      <c r="AJI34" s="176"/>
      <c r="AJJ34" s="171"/>
      <c r="AJK34" s="177"/>
      <c r="AJL34" s="178"/>
      <c r="AJM34" s="179"/>
      <c r="AJN34" s="170"/>
      <c r="AJO34" s="171"/>
      <c r="AJP34" s="172"/>
      <c r="AJQ34" s="173"/>
      <c r="AJR34" s="171"/>
      <c r="AJS34" s="174"/>
      <c r="AJT34" s="174"/>
      <c r="AJU34" s="171"/>
      <c r="AJV34" s="175"/>
      <c r="AJW34" s="176"/>
      <c r="AJX34" s="171"/>
      <c r="AJY34" s="177"/>
      <c r="AJZ34" s="178"/>
      <c r="AKA34" s="179"/>
      <c r="AKB34" s="170"/>
      <c r="AKC34" s="171"/>
      <c r="AKD34" s="172"/>
      <c r="AKE34" s="173"/>
      <c r="AKF34" s="171"/>
      <c r="AKG34" s="174"/>
      <c r="AKH34" s="174"/>
      <c r="AKI34" s="171"/>
      <c r="AKJ34" s="175"/>
      <c r="AKK34" s="176"/>
      <c r="AKL34" s="171"/>
      <c r="AKM34" s="177"/>
      <c r="AKN34" s="178"/>
      <c r="AKO34" s="179"/>
      <c r="AKP34" s="170"/>
      <c r="AKQ34" s="171"/>
      <c r="AKR34" s="172"/>
      <c r="AKS34" s="173"/>
      <c r="AKT34" s="171"/>
      <c r="AKU34" s="174"/>
      <c r="AKV34" s="174"/>
      <c r="AKW34" s="171"/>
      <c r="AKX34" s="175"/>
      <c r="AKY34" s="176"/>
      <c r="AKZ34" s="171"/>
      <c r="ALA34" s="177"/>
      <c r="ALB34" s="178"/>
      <c r="ALC34" s="179"/>
      <c r="ALD34" s="170"/>
      <c r="ALE34" s="171"/>
      <c r="ALF34" s="172"/>
      <c r="ALG34" s="173"/>
      <c r="ALH34" s="171"/>
      <c r="ALI34" s="174"/>
      <c r="ALJ34" s="174"/>
      <c r="ALK34" s="171"/>
      <c r="ALL34" s="175"/>
      <c r="ALM34" s="176"/>
      <c r="ALN34" s="171"/>
      <c r="ALO34" s="177"/>
      <c r="ALP34" s="178"/>
      <c r="ALQ34" s="179"/>
      <c r="ALR34" s="170"/>
      <c r="ALS34" s="171"/>
      <c r="ALT34" s="172"/>
      <c r="ALU34" s="173"/>
      <c r="ALV34" s="171"/>
      <c r="ALW34" s="174"/>
      <c r="ALX34" s="174"/>
      <c r="ALY34" s="171"/>
      <c r="ALZ34" s="175"/>
      <c r="AMA34" s="176"/>
      <c r="AMB34" s="171"/>
      <c r="AMC34" s="177"/>
      <c r="AMD34" s="178"/>
      <c r="AME34" s="179"/>
      <c r="AMF34" s="170"/>
      <c r="AMG34" s="171"/>
      <c r="AMH34" s="172"/>
      <c r="AMI34" s="173"/>
      <c r="AMJ34" s="171"/>
      <c r="AMK34" s="174"/>
      <c r="AML34" s="174"/>
      <c r="AMM34" s="171"/>
      <c r="AMN34" s="175"/>
      <c r="AMO34" s="176"/>
      <c r="AMP34" s="171"/>
      <c r="AMQ34" s="177"/>
      <c r="AMR34" s="178"/>
      <c r="AMS34" s="179"/>
      <c r="AMT34" s="170"/>
      <c r="AMU34" s="171"/>
      <c r="AMV34" s="172"/>
      <c r="AMW34" s="173"/>
      <c r="AMX34" s="171"/>
      <c r="AMY34" s="174"/>
      <c r="AMZ34" s="174"/>
      <c r="ANA34" s="171"/>
      <c r="ANB34" s="175"/>
      <c r="ANC34" s="176"/>
      <c r="AND34" s="171"/>
      <c r="ANE34" s="177"/>
      <c r="ANF34" s="178"/>
      <c r="ANG34" s="179"/>
      <c r="ANH34" s="170"/>
      <c r="ANI34" s="171"/>
      <c r="ANJ34" s="172"/>
      <c r="ANK34" s="173"/>
      <c r="ANL34" s="171"/>
      <c r="ANM34" s="174"/>
      <c r="ANN34" s="174"/>
      <c r="ANO34" s="171"/>
      <c r="ANP34" s="175"/>
      <c r="ANQ34" s="176"/>
      <c r="ANR34" s="171"/>
      <c r="ANS34" s="177"/>
      <c r="ANT34" s="178"/>
      <c r="ANU34" s="179"/>
      <c r="ANV34" s="170"/>
      <c r="ANW34" s="171"/>
      <c r="ANX34" s="172"/>
      <c r="ANY34" s="173"/>
      <c r="ANZ34" s="171"/>
      <c r="AOA34" s="174"/>
      <c r="AOB34" s="174"/>
      <c r="AOC34" s="171"/>
      <c r="AOD34" s="175"/>
      <c r="AOE34" s="176"/>
      <c r="AOF34" s="171"/>
      <c r="AOG34" s="177"/>
      <c r="AOH34" s="178"/>
      <c r="AOI34" s="179"/>
      <c r="AOJ34" s="170"/>
      <c r="AOK34" s="171"/>
      <c r="AOL34" s="172"/>
      <c r="AOM34" s="173"/>
      <c r="AON34" s="171"/>
      <c r="AOO34" s="174"/>
      <c r="AOP34" s="174"/>
      <c r="AOQ34" s="171"/>
      <c r="AOR34" s="175"/>
      <c r="AOS34" s="176"/>
      <c r="AOT34" s="171"/>
      <c r="AOU34" s="177"/>
      <c r="AOV34" s="178"/>
      <c r="AOW34" s="179"/>
      <c r="AOX34" s="170"/>
      <c r="AOY34" s="171"/>
      <c r="AOZ34" s="172"/>
      <c r="APA34" s="173"/>
      <c r="APB34" s="171"/>
      <c r="APC34" s="174"/>
      <c r="APD34" s="174"/>
      <c r="APE34" s="171"/>
      <c r="APF34" s="175"/>
      <c r="APG34" s="176"/>
      <c r="APH34" s="171"/>
      <c r="API34" s="177"/>
      <c r="APJ34" s="178"/>
      <c r="APK34" s="179"/>
      <c r="APL34" s="170"/>
      <c r="APM34" s="171"/>
      <c r="APN34" s="172"/>
      <c r="APO34" s="173"/>
      <c r="APP34" s="171"/>
      <c r="APQ34" s="174"/>
      <c r="APR34" s="174"/>
      <c r="APS34" s="171"/>
      <c r="APT34" s="175"/>
      <c r="APU34" s="176"/>
      <c r="APV34" s="171"/>
      <c r="APW34" s="177"/>
      <c r="APX34" s="178"/>
      <c r="APY34" s="179"/>
      <c r="APZ34" s="170"/>
      <c r="AQA34" s="171"/>
      <c r="AQB34" s="172"/>
      <c r="AQC34" s="173"/>
      <c r="AQD34" s="171"/>
      <c r="AQE34" s="174"/>
      <c r="AQF34" s="174"/>
      <c r="AQG34" s="171"/>
      <c r="AQH34" s="175"/>
      <c r="AQI34" s="176"/>
      <c r="AQJ34" s="171"/>
      <c r="AQK34" s="177"/>
      <c r="AQL34" s="178"/>
      <c r="AQM34" s="179"/>
      <c r="AQN34" s="170"/>
      <c r="AQO34" s="171"/>
      <c r="AQP34" s="172"/>
      <c r="AQQ34" s="173"/>
      <c r="AQR34" s="171"/>
      <c r="AQS34" s="174"/>
      <c r="AQT34" s="174"/>
      <c r="AQU34" s="171"/>
      <c r="AQV34" s="175"/>
      <c r="AQW34" s="176"/>
      <c r="AQX34" s="171"/>
      <c r="AQY34" s="177"/>
      <c r="AQZ34" s="178"/>
      <c r="ARA34" s="179"/>
      <c r="ARB34" s="170"/>
      <c r="ARC34" s="171"/>
      <c r="ARD34" s="172"/>
      <c r="ARE34" s="173"/>
      <c r="ARF34" s="171"/>
      <c r="ARG34" s="174"/>
      <c r="ARH34" s="174"/>
      <c r="ARI34" s="171"/>
      <c r="ARJ34" s="175"/>
      <c r="ARK34" s="176"/>
      <c r="ARL34" s="171"/>
      <c r="ARM34" s="177"/>
      <c r="ARN34" s="178"/>
      <c r="ARO34" s="179"/>
      <c r="ARP34" s="170"/>
      <c r="ARQ34" s="171"/>
      <c r="ARR34" s="172"/>
      <c r="ARS34" s="173"/>
      <c r="ART34" s="171"/>
      <c r="ARU34" s="174"/>
      <c r="ARV34" s="174"/>
      <c r="ARW34" s="171"/>
      <c r="ARX34" s="175"/>
      <c r="ARY34" s="176"/>
      <c r="ARZ34" s="171"/>
      <c r="ASA34" s="177"/>
      <c r="ASB34" s="178"/>
      <c r="ASC34" s="179"/>
      <c r="ASD34" s="170"/>
      <c r="ASE34" s="171"/>
      <c r="ASF34" s="172"/>
      <c r="ASG34" s="173"/>
      <c r="ASH34" s="171"/>
      <c r="ASI34" s="174"/>
      <c r="ASJ34" s="174"/>
      <c r="ASK34" s="171"/>
      <c r="ASL34" s="175"/>
      <c r="ASM34" s="176"/>
      <c r="ASN34" s="171"/>
      <c r="ASO34" s="177"/>
      <c r="ASP34" s="178"/>
      <c r="ASQ34" s="179"/>
      <c r="ASR34" s="170"/>
      <c r="ASS34" s="171"/>
      <c r="AST34" s="172"/>
      <c r="ASU34" s="173"/>
      <c r="ASV34" s="171"/>
      <c r="ASW34" s="174"/>
      <c r="ASX34" s="174"/>
      <c r="ASY34" s="171"/>
      <c r="ASZ34" s="175"/>
      <c r="ATA34" s="176"/>
      <c r="ATB34" s="171"/>
      <c r="ATC34" s="177"/>
      <c r="ATD34" s="178"/>
      <c r="ATE34" s="179"/>
      <c r="ATF34" s="170"/>
      <c r="ATG34" s="171"/>
      <c r="ATH34" s="172"/>
      <c r="ATI34" s="173"/>
      <c r="ATJ34" s="171"/>
      <c r="ATK34" s="174"/>
      <c r="ATL34" s="174"/>
      <c r="ATM34" s="171"/>
      <c r="ATN34" s="175"/>
      <c r="ATO34" s="176"/>
      <c r="ATP34" s="171"/>
      <c r="ATQ34" s="177"/>
      <c r="ATR34" s="178"/>
      <c r="ATS34" s="179"/>
      <c r="ATT34" s="170"/>
      <c r="ATU34" s="171"/>
      <c r="ATV34" s="172"/>
      <c r="ATW34" s="173"/>
      <c r="ATX34" s="171"/>
      <c r="ATY34" s="174"/>
      <c r="ATZ34" s="174"/>
      <c r="AUA34" s="171"/>
      <c r="AUB34" s="175"/>
      <c r="AUC34" s="176"/>
      <c r="AUD34" s="171"/>
      <c r="AUE34" s="177"/>
      <c r="AUF34" s="178"/>
      <c r="AUG34" s="179"/>
      <c r="AUH34" s="170"/>
      <c r="AUI34" s="171"/>
      <c r="AUJ34" s="172"/>
      <c r="AUK34" s="173"/>
      <c r="AUL34" s="171"/>
      <c r="AUM34" s="174"/>
      <c r="AUN34" s="174"/>
      <c r="AUO34" s="171"/>
      <c r="AUP34" s="175"/>
      <c r="AUQ34" s="176"/>
      <c r="AUR34" s="171"/>
      <c r="AUS34" s="177"/>
      <c r="AUT34" s="178"/>
      <c r="AUU34" s="179"/>
      <c r="AUV34" s="170"/>
      <c r="AUW34" s="171"/>
      <c r="AUX34" s="172"/>
      <c r="AUY34" s="173"/>
      <c r="AUZ34" s="171"/>
      <c r="AVA34" s="174"/>
      <c r="AVB34" s="174"/>
      <c r="AVC34" s="171"/>
      <c r="AVD34" s="175"/>
      <c r="AVE34" s="176"/>
      <c r="AVF34" s="171"/>
      <c r="AVG34" s="177"/>
      <c r="AVH34" s="178"/>
      <c r="AVI34" s="179"/>
      <c r="AVJ34" s="170"/>
      <c r="AVK34" s="171"/>
      <c r="AVL34" s="172"/>
      <c r="AVM34" s="173"/>
      <c r="AVN34" s="171"/>
      <c r="AVO34" s="174"/>
      <c r="AVP34" s="174"/>
      <c r="AVQ34" s="171"/>
      <c r="AVR34" s="175"/>
      <c r="AVS34" s="176"/>
      <c r="AVT34" s="171"/>
      <c r="AVU34" s="177"/>
      <c r="AVV34" s="178"/>
      <c r="AVW34" s="179"/>
      <c r="AVX34" s="170"/>
      <c r="AVY34" s="171"/>
      <c r="AVZ34" s="172"/>
      <c r="AWA34" s="173"/>
      <c r="AWB34" s="171"/>
      <c r="AWC34" s="174"/>
      <c r="AWD34" s="174"/>
      <c r="AWE34" s="171"/>
      <c r="AWF34" s="175"/>
      <c r="AWG34" s="176"/>
      <c r="AWH34" s="171"/>
      <c r="AWI34" s="177"/>
      <c r="AWJ34" s="178"/>
      <c r="AWK34" s="179"/>
      <c r="AWL34" s="170"/>
      <c r="AWM34" s="171"/>
      <c r="AWN34" s="172"/>
      <c r="AWO34" s="173"/>
      <c r="AWP34" s="171"/>
      <c r="AWQ34" s="174"/>
      <c r="AWR34" s="174"/>
      <c r="AWS34" s="171"/>
      <c r="AWT34" s="175"/>
      <c r="AWU34" s="176"/>
      <c r="AWV34" s="171"/>
      <c r="AWW34" s="177"/>
      <c r="AWX34" s="178"/>
      <c r="AWY34" s="179"/>
      <c r="AWZ34" s="170"/>
      <c r="AXA34" s="171"/>
      <c r="AXB34" s="172"/>
      <c r="AXC34" s="173"/>
      <c r="AXD34" s="171"/>
      <c r="AXE34" s="174"/>
      <c r="AXF34" s="174"/>
      <c r="AXG34" s="171"/>
      <c r="AXH34" s="175"/>
      <c r="AXI34" s="176"/>
      <c r="AXJ34" s="171"/>
      <c r="AXK34" s="177"/>
      <c r="AXL34" s="178"/>
      <c r="AXM34" s="179"/>
      <c r="AXN34" s="170"/>
      <c r="AXO34" s="171"/>
      <c r="AXP34" s="172"/>
      <c r="AXQ34" s="173"/>
      <c r="AXR34" s="171"/>
      <c r="AXS34" s="174"/>
      <c r="AXT34" s="174"/>
      <c r="AXU34" s="171"/>
      <c r="AXV34" s="175"/>
      <c r="AXW34" s="176"/>
      <c r="AXX34" s="171"/>
      <c r="AXY34" s="177"/>
      <c r="AXZ34" s="178"/>
      <c r="AYA34" s="179"/>
      <c r="AYB34" s="170"/>
      <c r="AYC34" s="171"/>
      <c r="AYD34" s="172"/>
      <c r="AYE34" s="173"/>
      <c r="AYF34" s="171"/>
      <c r="AYG34" s="174"/>
      <c r="AYH34" s="174"/>
      <c r="AYI34" s="171"/>
      <c r="AYJ34" s="175"/>
      <c r="AYK34" s="176"/>
      <c r="AYL34" s="171"/>
      <c r="AYM34" s="177"/>
      <c r="AYN34" s="178"/>
      <c r="AYO34" s="179"/>
      <c r="AYP34" s="170"/>
      <c r="AYQ34" s="171"/>
      <c r="AYR34" s="172"/>
      <c r="AYS34" s="173"/>
      <c r="AYT34" s="171"/>
      <c r="AYU34" s="174"/>
      <c r="AYV34" s="174"/>
      <c r="AYW34" s="171"/>
      <c r="AYX34" s="175"/>
      <c r="AYY34" s="176"/>
      <c r="AYZ34" s="171"/>
      <c r="AZA34" s="177"/>
      <c r="AZB34" s="178"/>
      <c r="AZC34" s="179"/>
      <c r="AZD34" s="170"/>
      <c r="AZE34" s="171"/>
      <c r="AZF34" s="172"/>
      <c r="AZG34" s="173"/>
      <c r="AZH34" s="171"/>
      <c r="AZI34" s="174"/>
      <c r="AZJ34" s="174"/>
      <c r="AZK34" s="171"/>
      <c r="AZL34" s="175"/>
      <c r="AZM34" s="176"/>
      <c r="AZN34" s="171"/>
      <c r="AZO34" s="177"/>
      <c r="AZP34" s="178"/>
      <c r="AZQ34" s="179"/>
      <c r="AZR34" s="170"/>
      <c r="AZS34" s="171"/>
      <c r="AZT34" s="172"/>
      <c r="AZU34" s="173"/>
      <c r="AZV34" s="171"/>
      <c r="AZW34" s="174"/>
      <c r="AZX34" s="174"/>
      <c r="AZY34" s="171"/>
      <c r="AZZ34" s="175"/>
      <c r="BAA34" s="176"/>
      <c r="BAB34" s="171"/>
      <c r="BAC34" s="177"/>
      <c r="BAD34" s="178"/>
      <c r="BAE34" s="179"/>
      <c r="BAF34" s="170"/>
      <c r="BAG34" s="171"/>
      <c r="BAH34" s="172"/>
      <c r="BAI34" s="173"/>
      <c r="BAJ34" s="171"/>
      <c r="BAK34" s="174"/>
      <c r="BAL34" s="174"/>
      <c r="BAM34" s="171"/>
      <c r="BAN34" s="175"/>
      <c r="BAO34" s="176"/>
      <c r="BAP34" s="171"/>
      <c r="BAQ34" s="177"/>
      <c r="BAR34" s="178"/>
      <c r="BAS34" s="179"/>
      <c r="BAT34" s="170"/>
      <c r="BAU34" s="171"/>
      <c r="BAV34" s="172"/>
      <c r="BAW34" s="173"/>
      <c r="BAX34" s="171"/>
      <c r="BAY34" s="174"/>
      <c r="BAZ34" s="174"/>
      <c r="BBA34" s="171"/>
      <c r="BBB34" s="175"/>
      <c r="BBC34" s="176"/>
      <c r="BBD34" s="171"/>
      <c r="BBE34" s="177"/>
      <c r="BBF34" s="178"/>
      <c r="BBG34" s="179"/>
      <c r="BBH34" s="170"/>
      <c r="BBI34" s="171"/>
      <c r="BBJ34" s="172"/>
      <c r="BBK34" s="173"/>
      <c r="BBL34" s="171"/>
      <c r="BBM34" s="174"/>
      <c r="BBN34" s="174"/>
      <c r="BBO34" s="171"/>
      <c r="BBP34" s="175"/>
      <c r="BBQ34" s="176"/>
      <c r="BBR34" s="171"/>
      <c r="BBS34" s="177"/>
      <c r="BBT34" s="178"/>
      <c r="BBU34" s="179"/>
      <c r="BBV34" s="170"/>
      <c r="BBW34" s="171"/>
      <c r="BBX34" s="172"/>
      <c r="BBY34" s="173"/>
      <c r="BBZ34" s="171"/>
      <c r="BCA34" s="174"/>
      <c r="BCB34" s="174"/>
      <c r="BCC34" s="171"/>
      <c r="BCD34" s="175"/>
      <c r="BCE34" s="176"/>
      <c r="BCF34" s="171"/>
      <c r="BCG34" s="177"/>
      <c r="BCH34" s="178"/>
      <c r="BCI34" s="179"/>
      <c r="BCJ34" s="170"/>
      <c r="BCK34" s="171"/>
      <c r="BCL34" s="172"/>
      <c r="BCM34" s="173"/>
      <c r="BCN34" s="171"/>
      <c r="BCO34" s="174"/>
      <c r="BCP34" s="174"/>
      <c r="BCQ34" s="171"/>
      <c r="BCR34" s="175"/>
      <c r="BCS34" s="176"/>
      <c r="BCT34" s="171"/>
      <c r="BCU34" s="177"/>
      <c r="BCV34" s="178"/>
      <c r="BCW34" s="179"/>
      <c r="BCX34" s="170"/>
      <c r="BCY34" s="171"/>
      <c r="BCZ34" s="172"/>
      <c r="BDA34" s="173"/>
      <c r="BDB34" s="171"/>
      <c r="BDC34" s="174"/>
      <c r="BDD34" s="174"/>
      <c r="BDE34" s="171"/>
      <c r="BDF34" s="175"/>
      <c r="BDG34" s="176"/>
      <c r="BDH34" s="171"/>
      <c r="BDI34" s="177"/>
      <c r="BDJ34" s="178"/>
      <c r="BDK34" s="179"/>
      <c r="BDL34" s="170"/>
      <c r="BDM34" s="171"/>
      <c r="BDN34" s="172"/>
      <c r="BDO34" s="173"/>
      <c r="BDP34" s="171"/>
      <c r="BDQ34" s="174"/>
      <c r="BDR34" s="174"/>
      <c r="BDS34" s="171"/>
      <c r="BDT34" s="175"/>
      <c r="BDU34" s="176"/>
      <c r="BDV34" s="171"/>
      <c r="BDW34" s="177"/>
      <c r="BDX34" s="178"/>
      <c r="BDY34" s="179"/>
      <c r="BDZ34" s="170"/>
      <c r="BEA34" s="171"/>
      <c r="BEB34" s="172"/>
      <c r="BEC34" s="173"/>
      <c r="BED34" s="171"/>
      <c r="BEE34" s="174"/>
      <c r="BEF34" s="174"/>
      <c r="BEG34" s="171"/>
      <c r="BEH34" s="175"/>
      <c r="BEI34" s="176"/>
      <c r="BEJ34" s="171"/>
      <c r="BEK34" s="177"/>
      <c r="BEL34" s="178"/>
      <c r="BEM34" s="179"/>
      <c r="BEN34" s="170"/>
      <c r="BEO34" s="171"/>
      <c r="BEP34" s="172"/>
      <c r="BEQ34" s="173"/>
      <c r="BER34" s="171"/>
      <c r="BES34" s="174"/>
      <c r="BET34" s="174"/>
      <c r="BEU34" s="171"/>
      <c r="BEV34" s="175"/>
      <c r="BEW34" s="176"/>
      <c r="BEX34" s="171"/>
      <c r="BEY34" s="177"/>
      <c r="BEZ34" s="178"/>
      <c r="BFA34" s="179"/>
      <c r="BFB34" s="170"/>
      <c r="BFC34" s="171"/>
      <c r="BFD34" s="172"/>
      <c r="BFE34" s="173"/>
      <c r="BFF34" s="171"/>
      <c r="BFG34" s="174"/>
      <c r="BFH34" s="174"/>
      <c r="BFI34" s="171"/>
      <c r="BFJ34" s="175"/>
      <c r="BFK34" s="176"/>
      <c r="BFL34" s="171"/>
      <c r="BFM34" s="177"/>
      <c r="BFN34" s="178"/>
      <c r="BFO34" s="179"/>
      <c r="BFP34" s="170"/>
      <c r="BFQ34" s="171"/>
      <c r="BFR34" s="172"/>
      <c r="BFS34" s="173"/>
      <c r="BFT34" s="171"/>
      <c r="BFU34" s="174"/>
      <c r="BFV34" s="174"/>
      <c r="BFW34" s="171"/>
      <c r="BFX34" s="175"/>
      <c r="BFY34" s="176"/>
      <c r="BFZ34" s="171"/>
      <c r="BGA34" s="177"/>
      <c r="BGB34" s="178"/>
      <c r="BGC34" s="179"/>
      <c r="BGD34" s="170"/>
      <c r="BGE34" s="171"/>
      <c r="BGF34" s="172"/>
      <c r="BGG34" s="173"/>
      <c r="BGH34" s="171"/>
      <c r="BGI34" s="174"/>
      <c r="BGJ34" s="174"/>
      <c r="BGK34" s="171"/>
      <c r="BGL34" s="175"/>
      <c r="BGM34" s="176"/>
      <c r="BGN34" s="171"/>
      <c r="BGO34" s="177"/>
      <c r="BGP34" s="178"/>
      <c r="BGQ34" s="179"/>
      <c r="BGR34" s="170"/>
      <c r="BGS34" s="171"/>
      <c r="BGT34" s="172"/>
      <c r="BGU34" s="173"/>
      <c r="BGV34" s="171"/>
      <c r="BGW34" s="174"/>
      <c r="BGX34" s="174"/>
      <c r="BGY34" s="171"/>
      <c r="BGZ34" s="175"/>
      <c r="BHA34" s="176"/>
      <c r="BHB34" s="171"/>
      <c r="BHC34" s="177"/>
      <c r="BHD34" s="178"/>
      <c r="BHE34" s="179"/>
      <c r="BHF34" s="170"/>
      <c r="BHG34" s="171"/>
      <c r="BHH34" s="172"/>
      <c r="BHI34" s="173"/>
      <c r="BHJ34" s="171"/>
      <c r="BHK34" s="174"/>
      <c r="BHL34" s="174"/>
      <c r="BHM34" s="171"/>
      <c r="BHN34" s="175"/>
      <c r="BHO34" s="176"/>
      <c r="BHP34" s="171"/>
      <c r="BHQ34" s="177"/>
      <c r="BHR34" s="178"/>
      <c r="BHS34" s="179"/>
      <c r="BHT34" s="170"/>
      <c r="BHU34" s="171"/>
      <c r="BHV34" s="172"/>
      <c r="BHW34" s="173"/>
      <c r="BHX34" s="171"/>
      <c r="BHY34" s="174"/>
      <c r="BHZ34" s="174"/>
      <c r="BIA34" s="171"/>
      <c r="BIB34" s="175"/>
      <c r="BIC34" s="176"/>
      <c r="BID34" s="171"/>
      <c r="BIE34" s="177"/>
      <c r="BIF34" s="178"/>
      <c r="BIG34" s="179"/>
      <c r="BIH34" s="170"/>
      <c r="BII34" s="171"/>
      <c r="BIJ34" s="172"/>
      <c r="BIK34" s="173"/>
      <c r="BIL34" s="171"/>
      <c r="BIM34" s="174"/>
      <c r="BIN34" s="174"/>
      <c r="BIO34" s="171"/>
      <c r="BIP34" s="175"/>
      <c r="BIQ34" s="176"/>
      <c r="BIR34" s="171"/>
      <c r="BIS34" s="177"/>
      <c r="BIT34" s="178"/>
      <c r="BIU34" s="179"/>
      <c r="BIV34" s="170"/>
      <c r="BIW34" s="171"/>
      <c r="BIX34" s="172"/>
      <c r="BIY34" s="173"/>
      <c r="BIZ34" s="171"/>
      <c r="BJA34" s="174"/>
      <c r="BJB34" s="174"/>
      <c r="BJC34" s="171"/>
      <c r="BJD34" s="175"/>
      <c r="BJE34" s="176"/>
      <c r="BJF34" s="171"/>
      <c r="BJG34" s="177"/>
      <c r="BJH34" s="178"/>
      <c r="BJI34" s="179"/>
      <c r="BJJ34" s="170"/>
      <c r="BJK34" s="171"/>
      <c r="BJL34" s="172"/>
      <c r="BJM34" s="173"/>
      <c r="BJN34" s="171"/>
      <c r="BJO34" s="174"/>
      <c r="BJP34" s="174"/>
      <c r="BJQ34" s="171"/>
      <c r="BJR34" s="175"/>
      <c r="BJS34" s="176"/>
      <c r="BJT34" s="171"/>
      <c r="BJU34" s="177"/>
      <c r="BJV34" s="178"/>
      <c r="BJW34" s="179"/>
      <c r="BJX34" s="170"/>
      <c r="BJY34" s="171"/>
      <c r="BJZ34" s="172"/>
      <c r="BKA34" s="173"/>
      <c r="BKB34" s="171"/>
      <c r="BKC34" s="174"/>
      <c r="BKD34" s="174"/>
      <c r="BKE34" s="171"/>
      <c r="BKF34" s="175"/>
      <c r="BKG34" s="176"/>
      <c r="BKH34" s="171"/>
      <c r="BKI34" s="177"/>
      <c r="BKJ34" s="178"/>
      <c r="BKK34" s="179"/>
      <c r="BKL34" s="170"/>
      <c r="BKM34" s="171"/>
      <c r="BKN34" s="172"/>
      <c r="BKO34" s="173"/>
      <c r="BKP34" s="171"/>
      <c r="BKQ34" s="174"/>
      <c r="BKR34" s="174"/>
      <c r="BKS34" s="171"/>
      <c r="BKT34" s="175"/>
      <c r="BKU34" s="176"/>
      <c r="BKV34" s="171"/>
      <c r="BKW34" s="177"/>
      <c r="BKX34" s="178"/>
      <c r="BKY34" s="179"/>
      <c r="BKZ34" s="170"/>
      <c r="BLA34" s="171"/>
      <c r="BLB34" s="172"/>
      <c r="BLC34" s="173"/>
      <c r="BLD34" s="171"/>
      <c r="BLE34" s="174"/>
      <c r="BLF34" s="174"/>
      <c r="BLG34" s="171"/>
      <c r="BLH34" s="175"/>
      <c r="BLI34" s="176"/>
      <c r="BLJ34" s="171"/>
      <c r="BLK34" s="177"/>
      <c r="BLL34" s="178"/>
      <c r="BLM34" s="179"/>
      <c r="BLN34" s="170"/>
      <c r="BLO34" s="171"/>
      <c r="BLP34" s="172"/>
      <c r="BLQ34" s="173"/>
      <c r="BLR34" s="171"/>
      <c r="BLS34" s="174"/>
      <c r="BLT34" s="174"/>
      <c r="BLU34" s="171"/>
      <c r="BLV34" s="175"/>
      <c r="BLW34" s="176"/>
      <c r="BLX34" s="171"/>
      <c r="BLY34" s="177"/>
      <c r="BLZ34" s="178"/>
      <c r="BMA34" s="179"/>
      <c r="BMB34" s="170"/>
      <c r="BMC34" s="171"/>
      <c r="BMD34" s="172"/>
      <c r="BME34" s="173"/>
      <c r="BMF34" s="171"/>
      <c r="BMG34" s="174"/>
      <c r="BMH34" s="174"/>
      <c r="BMI34" s="171"/>
      <c r="BMJ34" s="175"/>
      <c r="BMK34" s="176"/>
      <c r="BML34" s="171"/>
      <c r="BMM34" s="177"/>
      <c r="BMN34" s="178"/>
      <c r="BMO34" s="179"/>
      <c r="BMP34" s="170"/>
      <c r="BMQ34" s="171"/>
      <c r="BMR34" s="172"/>
      <c r="BMS34" s="173"/>
      <c r="BMT34" s="171"/>
      <c r="BMU34" s="174"/>
      <c r="BMV34" s="174"/>
      <c r="BMW34" s="171"/>
      <c r="BMX34" s="175"/>
      <c r="BMY34" s="176"/>
      <c r="BMZ34" s="171"/>
      <c r="BNA34" s="177"/>
      <c r="BNB34" s="178"/>
      <c r="BNC34" s="179"/>
      <c r="BND34" s="170"/>
      <c r="BNE34" s="171"/>
      <c r="BNF34" s="172"/>
      <c r="BNG34" s="173"/>
      <c r="BNH34" s="171"/>
      <c r="BNI34" s="174"/>
      <c r="BNJ34" s="174"/>
      <c r="BNK34" s="171"/>
      <c r="BNL34" s="175"/>
      <c r="BNM34" s="176"/>
      <c r="BNN34" s="171"/>
      <c r="BNO34" s="177"/>
      <c r="BNP34" s="178"/>
      <c r="BNQ34" s="179"/>
      <c r="BNR34" s="170"/>
      <c r="BNS34" s="171"/>
      <c r="BNT34" s="172"/>
      <c r="BNU34" s="173"/>
      <c r="BNV34" s="171"/>
      <c r="BNW34" s="174"/>
      <c r="BNX34" s="174"/>
      <c r="BNY34" s="171"/>
      <c r="BNZ34" s="175"/>
      <c r="BOA34" s="176"/>
      <c r="BOB34" s="171"/>
      <c r="BOC34" s="177"/>
      <c r="BOD34" s="178"/>
      <c r="BOE34" s="179"/>
      <c r="BOF34" s="170"/>
      <c r="BOG34" s="171"/>
      <c r="BOH34" s="172"/>
      <c r="BOI34" s="173"/>
      <c r="BOJ34" s="171"/>
      <c r="BOK34" s="174"/>
      <c r="BOL34" s="174"/>
      <c r="BOM34" s="171"/>
      <c r="BON34" s="175"/>
      <c r="BOO34" s="176"/>
      <c r="BOP34" s="171"/>
      <c r="BOQ34" s="177"/>
      <c r="BOR34" s="178"/>
      <c r="BOS34" s="179"/>
      <c r="BOT34" s="170"/>
      <c r="BOU34" s="171"/>
      <c r="BOV34" s="172"/>
      <c r="BOW34" s="173"/>
      <c r="BOX34" s="171"/>
      <c r="BOY34" s="174"/>
      <c r="BOZ34" s="174"/>
      <c r="BPA34" s="171"/>
      <c r="BPB34" s="175"/>
      <c r="BPC34" s="176"/>
      <c r="BPD34" s="171"/>
      <c r="BPE34" s="177"/>
      <c r="BPF34" s="178"/>
      <c r="BPG34" s="179"/>
      <c r="BPH34" s="170"/>
      <c r="BPI34" s="171"/>
      <c r="BPJ34" s="172"/>
      <c r="BPK34" s="173"/>
      <c r="BPL34" s="171"/>
      <c r="BPM34" s="174"/>
      <c r="BPN34" s="174"/>
      <c r="BPO34" s="171"/>
      <c r="BPP34" s="175"/>
      <c r="BPQ34" s="176"/>
      <c r="BPR34" s="171"/>
      <c r="BPS34" s="177"/>
      <c r="BPT34" s="178"/>
      <c r="BPU34" s="179"/>
      <c r="BPV34" s="170"/>
      <c r="BPW34" s="171"/>
      <c r="BPX34" s="172"/>
      <c r="BPY34" s="173"/>
      <c r="BPZ34" s="171"/>
      <c r="BQA34" s="174"/>
      <c r="BQB34" s="174"/>
      <c r="BQC34" s="171"/>
      <c r="BQD34" s="175"/>
      <c r="BQE34" s="176"/>
      <c r="BQF34" s="171"/>
      <c r="BQG34" s="177"/>
      <c r="BQH34" s="178"/>
      <c r="BQI34" s="179"/>
      <c r="BQJ34" s="170"/>
      <c r="BQK34" s="171"/>
      <c r="BQL34" s="172"/>
      <c r="BQM34" s="173"/>
      <c r="BQN34" s="171"/>
      <c r="BQO34" s="174"/>
      <c r="BQP34" s="174"/>
      <c r="BQQ34" s="171"/>
      <c r="BQR34" s="175"/>
      <c r="BQS34" s="176"/>
      <c r="BQT34" s="171"/>
      <c r="BQU34" s="177"/>
      <c r="BQV34" s="178"/>
      <c r="BQW34" s="179"/>
      <c r="BQX34" s="170"/>
      <c r="BQY34" s="171"/>
      <c r="BQZ34" s="172"/>
      <c r="BRA34" s="173"/>
      <c r="BRB34" s="171"/>
      <c r="BRC34" s="174"/>
      <c r="BRD34" s="174"/>
      <c r="BRE34" s="171"/>
      <c r="BRF34" s="175"/>
      <c r="BRG34" s="176"/>
      <c r="BRH34" s="171"/>
      <c r="BRI34" s="177"/>
      <c r="BRJ34" s="178"/>
      <c r="BRK34" s="179"/>
      <c r="BRL34" s="170"/>
      <c r="BRM34" s="171"/>
      <c r="BRN34" s="172"/>
      <c r="BRO34" s="173"/>
      <c r="BRP34" s="171"/>
      <c r="BRQ34" s="174"/>
      <c r="BRR34" s="174"/>
      <c r="BRS34" s="171"/>
      <c r="BRT34" s="175"/>
      <c r="BRU34" s="176"/>
      <c r="BRV34" s="171"/>
      <c r="BRW34" s="177"/>
      <c r="BRX34" s="178"/>
      <c r="BRY34" s="179"/>
      <c r="BRZ34" s="170"/>
      <c r="BSA34" s="171"/>
      <c r="BSB34" s="172"/>
      <c r="BSC34" s="173"/>
      <c r="BSD34" s="171"/>
      <c r="BSE34" s="174"/>
      <c r="BSF34" s="174"/>
      <c r="BSG34" s="171"/>
      <c r="BSH34" s="175"/>
      <c r="BSI34" s="176"/>
      <c r="BSJ34" s="171"/>
      <c r="BSK34" s="177"/>
      <c r="BSL34" s="178"/>
      <c r="BSM34" s="179"/>
      <c r="BSN34" s="170"/>
      <c r="BSO34" s="171"/>
      <c r="BSP34" s="172"/>
      <c r="BSQ34" s="173"/>
      <c r="BSR34" s="171"/>
      <c r="BSS34" s="174"/>
      <c r="BST34" s="174"/>
      <c r="BSU34" s="171"/>
      <c r="BSV34" s="175"/>
      <c r="BSW34" s="176"/>
      <c r="BSX34" s="171"/>
      <c r="BSY34" s="177"/>
      <c r="BSZ34" s="178"/>
      <c r="BTA34" s="179"/>
      <c r="BTB34" s="170"/>
      <c r="BTC34" s="171"/>
      <c r="BTD34" s="172"/>
      <c r="BTE34" s="173"/>
      <c r="BTF34" s="171"/>
      <c r="BTG34" s="174"/>
      <c r="BTH34" s="174"/>
      <c r="BTI34" s="171"/>
      <c r="BTJ34" s="175"/>
      <c r="BTK34" s="176"/>
      <c r="BTL34" s="171"/>
      <c r="BTM34" s="177"/>
      <c r="BTN34" s="178"/>
      <c r="BTO34" s="179"/>
      <c r="BTP34" s="170"/>
      <c r="BTQ34" s="171"/>
      <c r="BTR34" s="172"/>
      <c r="BTS34" s="173"/>
      <c r="BTT34" s="171"/>
      <c r="BTU34" s="174"/>
      <c r="BTV34" s="174"/>
      <c r="BTW34" s="171"/>
      <c r="BTX34" s="175"/>
      <c r="BTY34" s="176"/>
      <c r="BTZ34" s="171"/>
      <c r="BUA34" s="177"/>
      <c r="BUB34" s="178"/>
      <c r="BUC34" s="179"/>
      <c r="BUD34" s="170"/>
      <c r="BUE34" s="171"/>
      <c r="BUF34" s="172"/>
      <c r="BUG34" s="173"/>
      <c r="BUH34" s="171"/>
      <c r="BUI34" s="174"/>
      <c r="BUJ34" s="174"/>
      <c r="BUK34" s="171"/>
      <c r="BUL34" s="175"/>
      <c r="BUM34" s="176"/>
      <c r="BUN34" s="171"/>
      <c r="BUO34" s="177"/>
      <c r="BUP34" s="178"/>
      <c r="BUQ34" s="179"/>
      <c r="BUR34" s="170"/>
      <c r="BUS34" s="171"/>
      <c r="BUT34" s="172"/>
      <c r="BUU34" s="173"/>
      <c r="BUV34" s="171"/>
      <c r="BUW34" s="174"/>
      <c r="BUX34" s="174"/>
      <c r="BUY34" s="171"/>
      <c r="BUZ34" s="175"/>
      <c r="BVA34" s="176"/>
      <c r="BVB34" s="171"/>
      <c r="BVC34" s="177"/>
      <c r="BVD34" s="178"/>
      <c r="BVE34" s="179"/>
      <c r="BVF34" s="170"/>
      <c r="BVG34" s="171"/>
      <c r="BVH34" s="172"/>
      <c r="BVI34" s="173"/>
      <c r="BVJ34" s="171"/>
      <c r="BVK34" s="174"/>
      <c r="BVL34" s="174"/>
      <c r="BVM34" s="171"/>
      <c r="BVN34" s="175"/>
      <c r="BVO34" s="176"/>
      <c r="BVP34" s="171"/>
      <c r="BVQ34" s="177"/>
      <c r="BVR34" s="178"/>
      <c r="BVS34" s="179"/>
      <c r="BVT34" s="170"/>
      <c r="BVU34" s="171"/>
      <c r="BVV34" s="172"/>
      <c r="BVW34" s="173"/>
      <c r="BVX34" s="171"/>
      <c r="BVY34" s="174"/>
      <c r="BVZ34" s="174"/>
      <c r="BWA34" s="171"/>
      <c r="BWB34" s="175"/>
      <c r="BWC34" s="176"/>
      <c r="BWD34" s="171"/>
      <c r="BWE34" s="177"/>
      <c r="BWF34" s="178"/>
      <c r="BWG34" s="179"/>
      <c r="BWH34" s="170"/>
      <c r="BWI34" s="171"/>
      <c r="BWJ34" s="172"/>
      <c r="BWK34" s="173"/>
      <c r="BWL34" s="171"/>
      <c r="BWM34" s="174"/>
      <c r="BWN34" s="174"/>
      <c r="BWO34" s="171"/>
      <c r="BWP34" s="175"/>
      <c r="BWQ34" s="176"/>
      <c r="BWR34" s="171"/>
      <c r="BWS34" s="177"/>
      <c r="BWT34" s="178"/>
      <c r="BWU34" s="179"/>
      <c r="BWV34" s="170"/>
      <c r="BWW34" s="171"/>
      <c r="BWX34" s="172"/>
      <c r="BWY34" s="173"/>
      <c r="BWZ34" s="171"/>
      <c r="BXA34" s="174"/>
      <c r="BXB34" s="174"/>
      <c r="BXC34" s="171"/>
      <c r="BXD34" s="175"/>
      <c r="BXE34" s="176"/>
      <c r="BXF34" s="171"/>
      <c r="BXG34" s="177"/>
      <c r="BXH34" s="178"/>
      <c r="BXI34" s="179"/>
      <c r="BXJ34" s="170"/>
      <c r="BXK34" s="171"/>
      <c r="BXL34" s="172"/>
      <c r="BXM34" s="173"/>
      <c r="BXN34" s="171"/>
      <c r="BXO34" s="174"/>
      <c r="BXP34" s="174"/>
      <c r="BXQ34" s="171"/>
      <c r="BXR34" s="175"/>
      <c r="BXS34" s="176"/>
      <c r="BXT34" s="171"/>
      <c r="BXU34" s="177"/>
      <c r="BXV34" s="178"/>
      <c r="BXW34" s="179"/>
      <c r="BXX34" s="170"/>
      <c r="BXY34" s="171"/>
      <c r="BXZ34" s="172"/>
      <c r="BYA34" s="173"/>
      <c r="BYB34" s="171"/>
      <c r="BYC34" s="174"/>
      <c r="BYD34" s="174"/>
      <c r="BYE34" s="171"/>
      <c r="BYF34" s="175"/>
      <c r="BYG34" s="176"/>
      <c r="BYH34" s="171"/>
      <c r="BYI34" s="177"/>
      <c r="BYJ34" s="178"/>
      <c r="BYK34" s="179"/>
      <c r="BYL34" s="170"/>
      <c r="BYM34" s="171"/>
      <c r="BYN34" s="172"/>
      <c r="BYO34" s="173"/>
      <c r="BYP34" s="171"/>
      <c r="BYQ34" s="174"/>
      <c r="BYR34" s="174"/>
      <c r="BYS34" s="171"/>
      <c r="BYT34" s="175"/>
      <c r="BYU34" s="176"/>
      <c r="BYV34" s="171"/>
      <c r="BYW34" s="177"/>
      <c r="BYX34" s="178"/>
      <c r="BYY34" s="179"/>
      <c r="BYZ34" s="170"/>
      <c r="BZA34" s="171"/>
      <c r="BZB34" s="172"/>
      <c r="BZC34" s="173"/>
      <c r="BZD34" s="171"/>
      <c r="BZE34" s="174"/>
      <c r="BZF34" s="174"/>
      <c r="BZG34" s="171"/>
      <c r="BZH34" s="175"/>
      <c r="BZI34" s="176"/>
      <c r="BZJ34" s="171"/>
      <c r="BZK34" s="177"/>
      <c r="BZL34" s="178"/>
      <c r="BZM34" s="179"/>
      <c r="BZN34" s="170"/>
      <c r="BZO34" s="171"/>
      <c r="BZP34" s="172"/>
      <c r="BZQ34" s="173"/>
      <c r="BZR34" s="171"/>
      <c r="BZS34" s="174"/>
      <c r="BZT34" s="174"/>
      <c r="BZU34" s="171"/>
      <c r="BZV34" s="175"/>
      <c r="BZW34" s="176"/>
      <c r="BZX34" s="171"/>
      <c r="BZY34" s="177"/>
      <c r="BZZ34" s="178"/>
      <c r="CAA34" s="179"/>
      <c r="CAB34" s="170"/>
      <c r="CAC34" s="171"/>
      <c r="CAD34" s="172"/>
      <c r="CAE34" s="173"/>
      <c r="CAF34" s="171"/>
      <c r="CAG34" s="174"/>
      <c r="CAH34" s="174"/>
      <c r="CAI34" s="171"/>
      <c r="CAJ34" s="175"/>
      <c r="CAK34" s="176"/>
      <c r="CAL34" s="171"/>
      <c r="CAM34" s="177"/>
      <c r="CAN34" s="178"/>
      <c r="CAO34" s="179"/>
      <c r="CAP34" s="170"/>
      <c r="CAQ34" s="171"/>
      <c r="CAR34" s="172"/>
      <c r="CAS34" s="173"/>
      <c r="CAT34" s="171"/>
      <c r="CAU34" s="174"/>
      <c r="CAV34" s="174"/>
      <c r="CAW34" s="171"/>
      <c r="CAX34" s="175"/>
      <c r="CAY34" s="176"/>
      <c r="CAZ34" s="171"/>
      <c r="CBA34" s="177"/>
      <c r="CBB34" s="178"/>
      <c r="CBC34" s="179"/>
      <c r="CBD34" s="170"/>
      <c r="CBE34" s="171"/>
      <c r="CBF34" s="172"/>
      <c r="CBG34" s="173"/>
      <c r="CBH34" s="171"/>
      <c r="CBI34" s="174"/>
      <c r="CBJ34" s="174"/>
      <c r="CBK34" s="171"/>
      <c r="CBL34" s="175"/>
      <c r="CBM34" s="176"/>
      <c r="CBN34" s="171"/>
      <c r="CBO34" s="177"/>
      <c r="CBP34" s="178"/>
      <c r="CBQ34" s="179"/>
      <c r="CBR34" s="170"/>
      <c r="CBS34" s="171"/>
      <c r="CBT34" s="172"/>
      <c r="CBU34" s="173"/>
      <c r="CBV34" s="171"/>
      <c r="CBW34" s="174"/>
      <c r="CBX34" s="174"/>
      <c r="CBY34" s="171"/>
      <c r="CBZ34" s="175"/>
      <c r="CCA34" s="176"/>
      <c r="CCB34" s="171"/>
      <c r="CCC34" s="177"/>
      <c r="CCD34" s="178"/>
      <c r="CCE34" s="179"/>
      <c r="CCF34" s="170"/>
      <c r="CCG34" s="171"/>
      <c r="CCH34" s="172"/>
      <c r="CCI34" s="173"/>
      <c r="CCJ34" s="171"/>
      <c r="CCK34" s="174"/>
      <c r="CCL34" s="174"/>
      <c r="CCM34" s="171"/>
      <c r="CCN34" s="175"/>
      <c r="CCO34" s="176"/>
      <c r="CCP34" s="171"/>
      <c r="CCQ34" s="177"/>
      <c r="CCR34" s="178"/>
      <c r="CCS34" s="179"/>
      <c r="CCT34" s="170"/>
      <c r="CCU34" s="171"/>
      <c r="CCV34" s="172"/>
      <c r="CCW34" s="173"/>
      <c r="CCX34" s="171"/>
      <c r="CCY34" s="174"/>
      <c r="CCZ34" s="174"/>
      <c r="CDA34" s="171"/>
      <c r="CDB34" s="175"/>
      <c r="CDC34" s="176"/>
      <c r="CDD34" s="171"/>
      <c r="CDE34" s="177"/>
      <c r="CDF34" s="178"/>
      <c r="CDG34" s="179"/>
      <c r="CDH34" s="170"/>
      <c r="CDI34" s="171"/>
      <c r="CDJ34" s="172"/>
      <c r="CDK34" s="173"/>
      <c r="CDL34" s="171"/>
      <c r="CDM34" s="174"/>
      <c r="CDN34" s="174"/>
      <c r="CDO34" s="171"/>
      <c r="CDP34" s="175"/>
      <c r="CDQ34" s="176"/>
      <c r="CDR34" s="171"/>
      <c r="CDS34" s="177"/>
      <c r="CDT34" s="178"/>
      <c r="CDU34" s="179"/>
      <c r="CDV34" s="170"/>
      <c r="CDW34" s="171"/>
      <c r="CDX34" s="172"/>
      <c r="CDY34" s="173"/>
      <c r="CDZ34" s="171"/>
      <c r="CEA34" s="174"/>
      <c r="CEB34" s="174"/>
      <c r="CEC34" s="171"/>
      <c r="CED34" s="175"/>
      <c r="CEE34" s="176"/>
      <c r="CEF34" s="171"/>
      <c r="CEG34" s="177"/>
      <c r="CEH34" s="178"/>
      <c r="CEI34" s="179"/>
      <c r="CEJ34" s="170"/>
      <c r="CEK34" s="171"/>
      <c r="CEL34" s="172"/>
      <c r="CEM34" s="173"/>
      <c r="CEN34" s="171"/>
      <c r="CEO34" s="174"/>
      <c r="CEP34" s="174"/>
      <c r="CEQ34" s="171"/>
      <c r="CER34" s="175"/>
      <c r="CES34" s="176"/>
      <c r="CET34" s="171"/>
      <c r="CEU34" s="177"/>
      <c r="CEV34" s="178"/>
      <c r="CEW34" s="179"/>
      <c r="CEX34" s="170"/>
      <c r="CEY34" s="171"/>
      <c r="CEZ34" s="172"/>
      <c r="CFA34" s="173"/>
      <c r="CFB34" s="171"/>
      <c r="CFC34" s="174"/>
      <c r="CFD34" s="174"/>
      <c r="CFE34" s="171"/>
      <c r="CFF34" s="175"/>
      <c r="CFG34" s="176"/>
      <c r="CFH34" s="171"/>
      <c r="CFI34" s="177"/>
      <c r="CFJ34" s="178"/>
      <c r="CFK34" s="179"/>
      <c r="CFL34" s="170"/>
      <c r="CFM34" s="171"/>
      <c r="CFN34" s="172"/>
      <c r="CFO34" s="173"/>
      <c r="CFP34" s="171"/>
      <c r="CFQ34" s="174"/>
      <c r="CFR34" s="174"/>
      <c r="CFS34" s="171"/>
      <c r="CFT34" s="175"/>
      <c r="CFU34" s="176"/>
      <c r="CFV34" s="171"/>
      <c r="CFW34" s="177"/>
      <c r="CFX34" s="178"/>
      <c r="CFY34" s="179"/>
      <c r="CFZ34" s="170"/>
      <c r="CGA34" s="171"/>
      <c r="CGB34" s="172"/>
      <c r="CGC34" s="173"/>
      <c r="CGD34" s="171"/>
      <c r="CGE34" s="174"/>
      <c r="CGF34" s="174"/>
      <c r="CGG34" s="171"/>
      <c r="CGH34" s="175"/>
      <c r="CGI34" s="176"/>
      <c r="CGJ34" s="171"/>
      <c r="CGK34" s="177"/>
      <c r="CGL34" s="178"/>
      <c r="CGM34" s="179"/>
      <c r="CGN34" s="170"/>
      <c r="CGO34" s="171"/>
      <c r="CGP34" s="172"/>
      <c r="CGQ34" s="173"/>
      <c r="CGR34" s="171"/>
      <c r="CGS34" s="174"/>
      <c r="CGT34" s="174"/>
      <c r="CGU34" s="171"/>
      <c r="CGV34" s="175"/>
      <c r="CGW34" s="176"/>
      <c r="CGX34" s="171"/>
      <c r="CGY34" s="177"/>
      <c r="CGZ34" s="178"/>
      <c r="CHA34" s="179"/>
      <c r="CHB34" s="170"/>
      <c r="CHC34" s="171"/>
      <c r="CHD34" s="172"/>
      <c r="CHE34" s="173"/>
      <c r="CHF34" s="171"/>
      <c r="CHG34" s="174"/>
      <c r="CHH34" s="174"/>
      <c r="CHI34" s="171"/>
      <c r="CHJ34" s="175"/>
      <c r="CHK34" s="176"/>
      <c r="CHL34" s="171"/>
      <c r="CHM34" s="177"/>
      <c r="CHN34" s="178"/>
      <c r="CHO34" s="179"/>
      <c r="CHP34" s="170"/>
      <c r="CHQ34" s="171"/>
      <c r="CHR34" s="172"/>
      <c r="CHS34" s="173"/>
      <c r="CHT34" s="171"/>
      <c r="CHU34" s="174"/>
      <c r="CHV34" s="174"/>
      <c r="CHW34" s="171"/>
      <c r="CHX34" s="175"/>
      <c r="CHY34" s="176"/>
      <c r="CHZ34" s="171"/>
      <c r="CIA34" s="177"/>
      <c r="CIB34" s="178"/>
      <c r="CIC34" s="179"/>
      <c r="CID34" s="170"/>
      <c r="CIE34" s="171"/>
      <c r="CIF34" s="172"/>
      <c r="CIG34" s="173"/>
      <c r="CIH34" s="171"/>
      <c r="CII34" s="174"/>
      <c r="CIJ34" s="174"/>
      <c r="CIK34" s="171"/>
      <c r="CIL34" s="175"/>
      <c r="CIM34" s="176"/>
      <c r="CIN34" s="171"/>
      <c r="CIO34" s="177"/>
      <c r="CIP34" s="178"/>
      <c r="CIQ34" s="179"/>
      <c r="CIR34" s="170"/>
      <c r="CIS34" s="171"/>
      <c r="CIT34" s="172"/>
      <c r="CIU34" s="173"/>
      <c r="CIV34" s="171"/>
      <c r="CIW34" s="174"/>
      <c r="CIX34" s="174"/>
      <c r="CIY34" s="171"/>
      <c r="CIZ34" s="175"/>
      <c r="CJA34" s="176"/>
      <c r="CJB34" s="171"/>
      <c r="CJC34" s="177"/>
      <c r="CJD34" s="178"/>
      <c r="CJE34" s="179"/>
      <c r="CJF34" s="170"/>
      <c r="CJG34" s="171"/>
      <c r="CJH34" s="172"/>
      <c r="CJI34" s="173"/>
      <c r="CJJ34" s="171"/>
      <c r="CJK34" s="174"/>
      <c r="CJL34" s="174"/>
      <c r="CJM34" s="171"/>
      <c r="CJN34" s="175"/>
      <c r="CJO34" s="176"/>
      <c r="CJP34" s="171"/>
      <c r="CJQ34" s="177"/>
      <c r="CJR34" s="178"/>
      <c r="CJS34" s="179"/>
      <c r="CJT34" s="170"/>
      <c r="CJU34" s="171"/>
      <c r="CJV34" s="172"/>
      <c r="CJW34" s="173"/>
      <c r="CJX34" s="171"/>
      <c r="CJY34" s="174"/>
      <c r="CJZ34" s="174"/>
      <c r="CKA34" s="171"/>
      <c r="CKB34" s="175"/>
      <c r="CKC34" s="176"/>
      <c r="CKD34" s="171"/>
      <c r="CKE34" s="177"/>
      <c r="CKF34" s="178"/>
      <c r="CKG34" s="179"/>
      <c r="CKH34" s="170"/>
      <c r="CKI34" s="171"/>
      <c r="CKJ34" s="172"/>
      <c r="CKK34" s="173"/>
      <c r="CKL34" s="171"/>
      <c r="CKM34" s="174"/>
      <c r="CKN34" s="174"/>
      <c r="CKO34" s="171"/>
      <c r="CKP34" s="175"/>
      <c r="CKQ34" s="176"/>
      <c r="CKR34" s="171"/>
      <c r="CKS34" s="177"/>
      <c r="CKT34" s="178"/>
      <c r="CKU34" s="179"/>
      <c r="CKV34" s="170"/>
      <c r="CKW34" s="171"/>
      <c r="CKX34" s="172"/>
      <c r="CKY34" s="173"/>
      <c r="CKZ34" s="171"/>
      <c r="CLA34" s="174"/>
      <c r="CLB34" s="174"/>
      <c r="CLC34" s="171"/>
      <c r="CLD34" s="175"/>
      <c r="CLE34" s="176"/>
      <c r="CLF34" s="171"/>
      <c r="CLG34" s="177"/>
      <c r="CLH34" s="178"/>
      <c r="CLI34" s="179"/>
      <c r="CLJ34" s="170"/>
      <c r="CLK34" s="171"/>
      <c r="CLL34" s="172"/>
      <c r="CLM34" s="173"/>
      <c r="CLN34" s="171"/>
      <c r="CLO34" s="174"/>
      <c r="CLP34" s="174"/>
      <c r="CLQ34" s="171"/>
      <c r="CLR34" s="175"/>
      <c r="CLS34" s="176"/>
      <c r="CLT34" s="171"/>
      <c r="CLU34" s="177"/>
      <c r="CLV34" s="178"/>
      <c r="CLW34" s="179"/>
      <c r="CLX34" s="170"/>
      <c r="CLY34" s="171"/>
      <c r="CLZ34" s="172"/>
      <c r="CMA34" s="173"/>
      <c r="CMB34" s="171"/>
      <c r="CMC34" s="174"/>
      <c r="CMD34" s="174"/>
      <c r="CME34" s="171"/>
      <c r="CMF34" s="175"/>
      <c r="CMG34" s="176"/>
      <c r="CMH34" s="171"/>
      <c r="CMI34" s="177"/>
      <c r="CMJ34" s="178"/>
      <c r="CMK34" s="179"/>
      <c r="CML34" s="170"/>
      <c r="CMM34" s="171"/>
      <c r="CMN34" s="172"/>
      <c r="CMO34" s="173"/>
      <c r="CMP34" s="171"/>
      <c r="CMQ34" s="174"/>
      <c r="CMR34" s="174"/>
      <c r="CMS34" s="171"/>
      <c r="CMT34" s="175"/>
      <c r="CMU34" s="176"/>
      <c r="CMV34" s="171"/>
      <c r="CMW34" s="177"/>
      <c r="CMX34" s="178"/>
      <c r="CMY34" s="179"/>
      <c r="CMZ34" s="170"/>
      <c r="CNA34" s="171"/>
      <c r="CNB34" s="172"/>
      <c r="CNC34" s="173"/>
      <c r="CND34" s="171"/>
      <c r="CNE34" s="174"/>
      <c r="CNF34" s="174"/>
      <c r="CNG34" s="171"/>
      <c r="CNH34" s="175"/>
      <c r="CNI34" s="176"/>
      <c r="CNJ34" s="171"/>
      <c r="CNK34" s="177"/>
      <c r="CNL34" s="178"/>
      <c r="CNM34" s="179"/>
      <c r="CNN34" s="170"/>
      <c r="CNO34" s="171"/>
      <c r="CNP34" s="172"/>
      <c r="CNQ34" s="173"/>
      <c r="CNR34" s="171"/>
      <c r="CNS34" s="174"/>
      <c r="CNT34" s="174"/>
      <c r="CNU34" s="171"/>
      <c r="CNV34" s="175"/>
      <c r="CNW34" s="176"/>
      <c r="CNX34" s="171"/>
      <c r="CNY34" s="177"/>
      <c r="CNZ34" s="178"/>
      <c r="COA34" s="179"/>
      <c r="COB34" s="170"/>
      <c r="COC34" s="171"/>
      <c r="COD34" s="172"/>
      <c r="COE34" s="173"/>
      <c r="COF34" s="171"/>
      <c r="COG34" s="174"/>
      <c r="COH34" s="174"/>
      <c r="COI34" s="171"/>
      <c r="COJ34" s="175"/>
      <c r="COK34" s="176"/>
      <c r="COL34" s="171"/>
      <c r="COM34" s="177"/>
      <c r="CON34" s="178"/>
      <c r="COO34" s="179"/>
      <c r="COP34" s="170"/>
      <c r="COQ34" s="171"/>
      <c r="COR34" s="172"/>
      <c r="COS34" s="173"/>
      <c r="COT34" s="171"/>
      <c r="COU34" s="174"/>
      <c r="COV34" s="174"/>
      <c r="COW34" s="171"/>
      <c r="COX34" s="175"/>
      <c r="COY34" s="176"/>
      <c r="COZ34" s="171"/>
      <c r="CPA34" s="177"/>
      <c r="CPB34" s="178"/>
      <c r="CPC34" s="179"/>
      <c r="CPD34" s="170"/>
      <c r="CPE34" s="171"/>
      <c r="CPF34" s="172"/>
      <c r="CPG34" s="173"/>
      <c r="CPH34" s="171"/>
      <c r="CPI34" s="174"/>
      <c r="CPJ34" s="174"/>
      <c r="CPK34" s="171"/>
      <c r="CPL34" s="175"/>
      <c r="CPM34" s="176"/>
      <c r="CPN34" s="171"/>
      <c r="CPO34" s="177"/>
      <c r="CPP34" s="178"/>
      <c r="CPQ34" s="179"/>
      <c r="CPR34" s="170"/>
      <c r="CPS34" s="171"/>
      <c r="CPT34" s="172"/>
      <c r="CPU34" s="173"/>
      <c r="CPV34" s="171"/>
      <c r="CPW34" s="174"/>
      <c r="CPX34" s="174"/>
      <c r="CPY34" s="171"/>
      <c r="CPZ34" s="175"/>
      <c r="CQA34" s="176"/>
      <c r="CQB34" s="171"/>
      <c r="CQC34" s="177"/>
      <c r="CQD34" s="178"/>
      <c r="CQE34" s="179"/>
      <c r="CQF34" s="170"/>
      <c r="CQG34" s="171"/>
      <c r="CQH34" s="172"/>
      <c r="CQI34" s="173"/>
      <c r="CQJ34" s="171"/>
      <c r="CQK34" s="174"/>
      <c r="CQL34" s="174"/>
      <c r="CQM34" s="171"/>
      <c r="CQN34" s="175"/>
      <c r="CQO34" s="176"/>
      <c r="CQP34" s="171"/>
      <c r="CQQ34" s="177"/>
      <c r="CQR34" s="178"/>
      <c r="CQS34" s="179"/>
      <c r="CQT34" s="170"/>
      <c r="CQU34" s="171"/>
      <c r="CQV34" s="172"/>
      <c r="CQW34" s="173"/>
      <c r="CQX34" s="171"/>
      <c r="CQY34" s="174"/>
      <c r="CQZ34" s="174"/>
      <c r="CRA34" s="171"/>
      <c r="CRB34" s="175"/>
      <c r="CRC34" s="176"/>
      <c r="CRD34" s="171"/>
      <c r="CRE34" s="177"/>
      <c r="CRF34" s="178"/>
      <c r="CRG34" s="179"/>
      <c r="CRH34" s="170"/>
      <c r="CRI34" s="171"/>
      <c r="CRJ34" s="172"/>
      <c r="CRK34" s="173"/>
      <c r="CRL34" s="171"/>
      <c r="CRM34" s="174"/>
      <c r="CRN34" s="174"/>
      <c r="CRO34" s="171"/>
      <c r="CRP34" s="175"/>
      <c r="CRQ34" s="176"/>
      <c r="CRR34" s="171"/>
      <c r="CRS34" s="177"/>
      <c r="CRT34" s="178"/>
      <c r="CRU34" s="179"/>
      <c r="CRV34" s="170"/>
      <c r="CRW34" s="171"/>
      <c r="CRX34" s="172"/>
      <c r="CRY34" s="173"/>
      <c r="CRZ34" s="171"/>
      <c r="CSA34" s="174"/>
      <c r="CSB34" s="174"/>
      <c r="CSC34" s="171"/>
      <c r="CSD34" s="175"/>
      <c r="CSE34" s="176"/>
      <c r="CSF34" s="171"/>
      <c r="CSG34" s="177"/>
      <c r="CSH34" s="178"/>
      <c r="CSI34" s="179"/>
      <c r="CSJ34" s="170"/>
      <c r="CSK34" s="171"/>
      <c r="CSL34" s="172"/>
      <c r="CSM34" s="173"/>
      <c r="CSN34" s="171"/>
      <c r="CSO34" s="174"/>
      <c r="CSP34" s="174"/>
      <c r="CSQ34" s="171"/>
      <c r="CSR34" s="175"/>
      <c r="CSS34" s="176"/>
      <c r="CST34" s="171"/>
      <c r="CSU34" s="177"/>
      <c r="CSV34" s="178"/>
      <c r="CSW34" s="179"/>
      <c r="CSX34" s="170"/>
      <c r="CSY34" s="171"/>
      <c r="CSZ34" s="172"/>
      <c r="CTA34" s="173"/>
      <c r="CTB34" s="171"/>
      <c r="CTC34" s="174"/>
      <c r="CTD34" s="174"/>
      <c r="CTE34" s="171"/>
      <c r="CTF34" s="175"/>
      <c r="CTG34" s="176"/>
      <c r="CTH34" s="171"/>
      <c r="CTI34" s="177"/>
      <c r="CTJ34" s="178"/>
      <c r="CTK34" s="179"/>
      <c r="CTL34" s="170"/>
      <c r="CTM34" s="171"/>
      <c r="CTN34" s="172"/>
      <c r="CTO34" s="173"/>
      <c r="CTP34" s="171"/>
      <c r="CTQ34" s="174"/>
      <c r="CTR34" s="174"/>
      <c r="CTS34" s="171"/>
      <c r="CTT34" s="175"/>
      <c r="CTU34" s="176"/>
      <c r="CTV34" s="171"/>
      <c r="CTW34" s="177"/>
      <c r="CTX34" s="178"/>
      <c r="CTY34" s="179"/>
      <c r="CTZ34" s="170"/>
      <c r="CUA34" s="171"/>
      <c r="CUB34" s="172"/>
      <c r="CUC34" s="173"/>
      <c r="CUD34" s="171"/>
      <c r="CUE34" s="174"/>
      <c r="CUF34" s="174"/>
      <c r="CUG34" s="171"/>
      <c r="CUH34" s="175"/>
      <c r="CUI34" s="176"/>
      <c r="CUJ34" s="171"/>
      <c r="CUK34" s="177"/>
      <c r="CUL34" s="178"/>
      <c r="CUM34" s="179"/>
      <c r="CUN34" s="170"/>
      <c r="CUO34" s="171"/>
      <c r="CUP34" s="172"/>
      <c r="CUQ34" s="173"/>
      <c r="CUR34" s="171"/>
      <c r="CUS34" s="174"/>
      <c r="CUT34" s="174"/>
      <c r="CUU34" s="171"/>
      <c r="CUV34" s="175"/>
      <c r="CUW34" s="176"/>
      <c r="CUX34" s="171"/>
      <c r="CUY34" s="177"/>
      <c r="CUZ34" s="178"/>
      <c r="CVA34" s="179"/>
      <c r="CVB34" s="170"/>
      <c r="CVC34" s="171"/>
      <c r="CVD34" s="172"/>
      <c r="CVE34" s="173"/>
      <c r="CVF34" s="171"/>
      <c r="CVG34" s="174"/>
      <c r="CVH34" s="174"/>
      <c r="CVI34" s="171"/>
      <c r="CVJ34" s="175"/>
      <c r="CVK34" s="176"/>
      <c r="CVL34" s="171"/>
      <c r="CVM34" s="177"/>
      <c r="CVN34" s="178"/>
      <c r="CVO34" s="179"/>
      <c r="CVP34" s="170"/>
      <c r="CVQ34" s="171"/>
      <c r="CVR34" s="172"/>
      <c r="CVS34" s="173"/>
      <c r="CVT34" s="171"/>
      <c r="CVU34" s="174"/>
      <c r="CVV34" s="174"/>
      <c r="CVW34" s="171"/>
      <c r="CVX34" s="175"/>
      <c r="CVY34" s="176"/>
      <c r="CVZ34" s="171"/>
      <c r="CWA34" s="177"/>
      <c r="CWB34" s="178"/>
      <c r="CWC34" s="179"/>
      <c r="CWD34" s="170"/>
      <c r="CWE34" s="171"/>
      <c r="CWF34" s="172"/>
      <c r="CWG34" s="173"/>
      <c r="CWH34" s="171"/>
      <c r="CWI34" s="174"/>
      <c r="CWJ34" s="174"/>
      <c r="CWK34" s="171"/>
      <c r="CWL34" s="175"/>
      <c r="CWM34" s="176"/>
      <c r="CWN34" s="171"/>
      <c r="CWO34" s="177"/>
      <c r="CWP34" s="178"/>
      <c r="CWQ34" s="179"/>
      <c r="CWR34" s="170"/>
      <c r="CWS34" s="171"/>
      <c r="CWT34" s="172"/>
      <c r="CWU34" s="173"/>
      <c r="CWV34" s="171"/>
      <c r="CWW34" s="174"/>
      <c r="CWX34" s="174"/>
      <c r="CWY34" s="171"/>
      <c r="CWZ34" s="175"/>
      <c r="CXA34" s="176"/>
      <c r="CXB34" s="171"/>
      <c r="CXC34" s="177"/>
      <c r="CXD34" s="178"/>
      <c r="CXE34" s="179"/>
      <c r="CXF34" s="170"/>
      <c r="CXG34" s="171"/>
      <c r="CXH34" s="172"/>
      <c r="CXI34" s="173"/>
      <c r="CXJ34" s="171"/>
      <c r="CXK34" s="174"/>
      <c r="CXL34" s="174"/>
      <c r="CXM34" s="171"/>
      <c r="CXN34" s="175"/>
      <c r="CXO34" s="176"/>
      <c r="CXP34" s="171"/>
      <c r="CXQ34" s="177"/>
      <c r="CXR34" s="178"/>
      <c r="CXS34" s="179"/>
      <c r="CXT34" s="170"/>
      <c r="CXU34" s="171"/>
      <c r="CXV34" s="172"/>
      <c r="CXW34" s="173"/>
      <c r="CXX34" s="171"/>
      <c r="CXY34" s="174"/>
      <c r="CXZ34" s="174"/>
      <c r="CYA34" s="171"/>
      <c r="CYB34" s="175"/>
      <c r="CYC34" s="176"/>
      <c r="CYD34" s="171"/>
      <c r="CYE34" s="177"/>
      <c r="CYF34" s="178"/>
      <c r="CYG34" s="179"/>
      <c r="CYH34" s="170"/>
      <c r="CYI34" s="171"/>
      <c r="CYJ34" s="172"/>
      <c r="CYK34" s="173"/>
      <c r="CYL34" s="171"/>
      <c r="CYM34" s="174"/>
      <c r="CYN34" s="174"/>
      <c r="CYO34" s="171"/>
      <c r="CYP34" s="175"/>
      <c r="CYQ34" s="176"/>
      <c r="CYR34" s="171"/>
      <c r="CYS34" s="177"/>
      <c r="CYT34" s="178"/>
      <c r="CYU34" s="179"/>
      <c r="CYV34" s="170"/>
      <c r="CYW34" s="171"/>
      <c r="CYX34" s="172"/>
      <c r="CYY34" s="173"/>
      <c r="CYZ34" s="171"/>
      <c r="CZA34" s="174"/>
      <c r="CZB34" s="174"/>
      <c r="CZC34" s="171"/>
      <c r="CZD34" s="175"/>
      <c r="CZE34" s="176"/>
      <c r="CZF34" s="171"/>
      <c r="CZG34" s="177"/>
      <c r="CZH34" s="178"/>
      <c r="CZI34" s="179"/>
      <c r="CZJ34" s="170"/>
      <c r="CZK34" s="171"/>
      <c r="CZL34" s="172"/>
      <c r="CZM34" s="173"/>
      <c r="CZN34" s="171"/>
      <c r="CZO34" s="174"/>
      <c r="CZP34" s="174"/>
      <c r="CZQ34" s="171"/>
      <c r="CZR34" s="175"/>
      <c r="CZS34" s="176"/>
      <c r="CZT34" s="171"/>
      <c r="CZU34" s="177"/>
      <c r="CZV34" s="178"/>
      <c r="CZW34" s="179"/>
      <c r="CZX34" s="170"/>
      <c r="CZY34" s="171"/>
      <c r="CZZ34" s="172"/>
      <c r="DAA34" s="173"/>
      <c r="DAB34" s="171"/>
      <c r="DAC34" s="174"/>
      <c r="DAD34" s="174"/>
      <c r="DAE34" s="171"/>
      <c r="DAF34" s="175"/>
      <c r="DAG34" s="176"/>
      <c r="DAH34" s="171"/>
      <c r="DAI34" s="177"/>
      <c r="DAJ34" s="178"/>
      <c r="DAK34" s="179"/>
      <c r="DAL34" s="170"/>
      <c r="DAM34" s="171"/>
      <c r="DAN34" s="172"/>
      <c r="DAO34" s="173"/>
      <c r="DAP34" s="171"/>
      <c r="DAQ34" s="174"/>
      <c r="DAR34" s="174"/>
      <c r="DAS34" s="171"/>
      <c r="DAT34" s="175"/>
      <c r="DAU34" s="176"/>
      <c r="DAV34" s="171"/>
      <c r="DAW34" s="177"/>
      <c r="DAX34" s="178"/>
      <c r="DAY34" s="179"/>
      <c r="DAZ34" s="170"/>
      <c r="DBA34" s="171"/>
      <c r="DBB34" s="172"/>
      <c r="DBC34" s="173"/>
      <c r="DBD34" s="171"/>
      <c r="DBE34" s="174"/>
      <c r="DBF34" s="174"/>
      <c r="DBG34" s="171"/>
      <c r="DBH34" s="175"/>
      <c r="DBI34" s="176"/>
      <c r="DBJ34" s="171"/>
      <c r="DBK34" s="177"/>
      <c r="DBL34" s="178"/>
      <c r="DBM34" s="179"/>
      <c r="DBN34" s="170"/>
      <c r="DBO34" s="171"/>
      <c r="DBP34" s="172"/>
      <c r="DBQ34" s="173"/>
      <c r="DBR34" s="171"/>
      <c r="DBS34" s="174"/>
      <c r="DBT34" s="174"/>
      <c r="DBU34" s="171"/>
      <c r="DBV34" s="175"/>
      <c r="DBW34" s="176"/>
      <c r="DBX34" s="171"/>
      <c r="DBY34" s="177"/>
      <c r="DBZ34" s="178"/>
      <c r="DCA34" s="179"/>
      <c r="DCB34" s="170"/>
      <c r="DCC34" s="171"/>
      <c r="DCD34" s="172"/>
      <c r="DCE34" s="173"/>
      <c r="DCF34" s="171"/>
      <c r="DCG34" s="174"/>
      <c r="DCH34" s="174"/>
      <c r="DCI34" s="171"/>
      <c r="DCJ34" s="175"/>
      <c r="DCK34" s="176"/>
      <c r="DCL34" s="171"/>
      <c r="DCM34" s="177"/>
      <c r="DCN34" s="178"/>
      <c r="DCO34" s="179"/>
      <c r="DCP34" s="170"/>
      <c r="DCQ34" s="171"/>
      <c r="DCR34" s="172"/>
      <c r="DCS34" s="173"/>
      <c r="DCT34" s="171"/>
      <c r="DCU34" s="174"/>
      <c r="DCV34" s="174"/>
      <c r="DCW34" s="171"/>
      <c r="DCX34" s="175"/>
      <c r="DCY34" s="176"/>
      <c r="DCZ34" s="171"/>
      <c r="DDA34" s="177"/>
      <c r="DDB34" s="178"/>
      <c r="DDC34" s="179"/>
      <c r="DDD34" s="170"/>
      <c r="DDE34" s="171"/>
      <c r="DDF34" s="172"/>
      <c r="DDG34" s="173"/>
      <c r="DDH34" s="171"/>
      <c r="DDI34" s="174"/>
      <c r="DDJ34" s="174"/>
      <c r="DDK34" s="171"/>
      <c r="DDL34" s="175"/>
      <c r="DDM34" s="176"/>
      <c r="DDN34" s="171"/>
      <c r="DDO34" s="177"/>
      <c r="DDP34" s="178"/>
      <c r="DDQ34" s="179"/>
      <c r="DDR34" s="170"/>
      <c r="DDS34" s="171"/>
      <c r="DDT34" s="172"/>
      <c r="DDU34" s="173"/>
      <c r="DDV34" s="171"/>
      <c r="DDW34" s="174"/>
      <c r="DDX34" s="174"/>
      <c r="DDY34" s="171"/>
      <c r="DDZ34" s="175"/>
      <c r="DEA34" s="176"/>
      <c r="DEB34" s="171"/>
      <c r="DEC34" s="177"/>
      <c r="DED34" s="178"/>
      <c r="DEE34" s="179"/>
      <c r="DEF34" s="170"/>
      <c r="DEG34" s="171"/>
      <c r="DEH34" s="172"/>
      <c r="DEI34" s="173"/>
      <c r="DEJ34" s="171"/>
      <c r="DEK34" s="174"/>
      <c r="DEL34" s="174"/>
      <c r="DEM34" s="171"/>
      <c r="DEN34" s="175"/>
      <c r="DEO34" s="176"/>
      <c r="DEP34" s="171"/>
      <c r="DEQ34" s="177"/>
      <c r="DER34" s="178"/>
      <c r="DES34" s="179"/>
      <c r="DET34" s="170"/>
      <c r="DEU34" s="171"/>
      <c r="DEV34" s="172"/>
      <c r="DEW34" s="173"/>
      <c r="DEX34" s="171"/>
      <c r="DEY34" s="174"/>
      <c r="DEZ34" s="174"/>
      <c r="DFA34" s="171"/>
      <c r="DFB34" s="175"/>
      <c r="DFC34" s="176"/>
      <c r="DFD34" s="171"/>
      <c r="DFE34" s="177"/>
      <c r="DFF34" s="178"/>
      <c r="DFG34" s="179"/>
      <c r="DFH34" s="170"/>
      <c r="DFI34" s="171"/>
      <c r="DFJ34" s="172"/>
      <c r="DFK34" s="173"/>
      <c r="DFL34" s="171"/>
      <c r="DFM34" s="174"/>
      <c r="DFN34" s="174"/>
      <c r="DFO34" s="171"/>
      <c r="DFP34" s="175"/>
      <c r="DFQ34" s="176"/>
      <c r="DFR34" s="171"/>
      <c r="DFS34" s="177"/>
      <c r="DFT34" s="178"/>
      <c r="DFU34" s="179"/>
      <c r="DFV34" s="170"/>
      <c r="DFW34" s="171"/>
      <c r="DFX34" s="172"/>
      <c r="DFY34" s="173"/>
      <c r="DFZ34" s="171"/>
      <c r="DGA34" s="174"/>
      <c r="DGB34" s="174"/>
      <c r="DGC34" s="171"/>
      <c r="DGD34" s="175"/>
      <c r="DGE34" s="176"/>
      <c r="DGF34" s="171"/>
      <c r="DGG34" s="177"/>
      <c r="DGH34" s="178"/>
      <c r="DGI34" s="179"/>
      <c r="DGJ34" s="170"/>
      <c r="DGK34" s="171"/>
      <c r="DGL34" s="172"/>
      <c r="DGM34" s="173"/>
      <c r="DGN34" s="171"/>
      <c r="DGO34" s="174"/>
      <c r="DGP34" s="174"/>
      <c r="DGQ34" s="171"/>
      <c r="DGR34" s="175"/>
      <c r="DGS34" s="176"/>
      <c r="DGT34" s="171"/>
      <c r="DGU34" s="177"/>
      <c r="DGV34" s="178"/>
      <c r="DGW34" s="179"/>
      <c r="DGX34" s="170"/>
      <c r="DGY34" s="171"/>
      <c r="DGZ34" s="172"/>
      <c r="DHA34" s="173"/>
      <c r="DHB34" s="171"/>
      <c r="DHC34" s="174"/>
      <c r="DHD34" s="174"/>
      <c r="DHE34" s="171"/>
      <c r="DHF34" s="175"/>
      <c r="DHG34" s="176"/>
      <c r="DHH34" s="171"/>
      <c r="DHI34" s="177"/>
      <c r="DHJ34" s="178"/>
      <c r="DHK34" s="179"/>
      <c r="DHL34" s="170"/>
      <c r="DHM34" s="171"/>
      <c r="DHN34" s="172"/>
      <c r="DHO34" s="173"/>
      <c r="DHP34" s="171"/>
      <c r="DHQ34" s="174"/>
      <c r="DHR34" s="174"/>
      <c r="DHS34" s="171"/>
      <c r="DHT34" s="175"/>
      <c r="DHU34" s="176"/>
      <c r="DHV34" s="171"/>
      <c r="DHW34" s="177"/>
      <c r="DHX34" s="178"/>
      <c r="DHY34" s="179"/>
      <c r="DHZ34" s="170"/>
      <c r="DIA34" s="171"/>
      <c r="DIB34" s="172"/>
      <c r="DIC34" s="173"/>
      <c r="DID34" s="171"/>
      <c r="DIE34" s="174"/>
      <c r="DIF34" s="174"/>
      <c r="DIG34" s="171"/>
      <c r="DIH34" s="175"/>
      <c r="DII34" s="176"/>
      <c r="DIJ34" s="171"/>
      <c r="DIK34" s="177"/>
      <c r="DIL34" s="178"/>
      <c r="DIM34" s="179"/>
      <c r="DIN34" s="170"/>
      <c r="DIO34" s="171"/>
      <c r="DIP34" s="172"/>
      <c r="DIQ34" s="173"/>
      <c r="DIR34" s="171"/>
      <c r="DIS34" s="174"/>
      <c r="DIT34" s="174"/>
      <c r="DIU34" s="171"/>
      <c r="DIV34" s="175"/>
      <c r="DIW34" s="176"/>
      <c r="DIX34" s="171"/>
      <c r="DIY34" s="177"/>
      <c r="DIZ34" s="178"/>
      <c r="DJA34" s="179"/>
      <c r="DJB34" s="170"/>
      <c r="DJC34" s="171"/>
      <c r="DJD34" s="172"/>
      <c r="DJE34" s="173"/>
      <c r="DJF34" s="171"/>
      <c r="DJG34" s="174"/>
      <c r="DJH34" s="174"/>
      <c r="DJI34" s="171"/>
      <c r="DJJ34" s="175"/>
      <c r="DJK34" s="176"/>
      <c r="DJL34" s="171"/>
      <c r="DJM34" s="177"/>
      <c r="DJN34" s="178"/>
      <c r="DJO34" s="179"/>
      <c r="DJP34" s="170"/>
      <c r="DJQ34" s="171"/>
      <c r="DJR34" s="172"/>
      <c r="DJS34" s="173"/>
      <c r="DJT34" s="171"/>
      <c r="DJU34" s="174"/>
      <c r="DJV34" s="174"/>
      <c r="DJW34" s="171"/>
      <c r="DJX34" s="175"/>
      <c r="DJY34" s="176"/>
      <c r="DJZ34" s="171"/>
      <c r="DKA34" s="177"/>
      <c r="DKB34" s="178"/>
      <c r="DKC34" s="179"/>
      <c r="DKD34" s="170"/>
      <c r="DKE34" s="171"/>
      <c r="DKF34" s="172"/>
      <c r="DKG34" s="173"/>
      <c r="DKH34" s="171"/>
      <c r="DKI34" s="174"/>
      <c r="DKJ34" s="174"/>
      <c r="DKK34" s="171"/>
      <c r="DKL34" s="175"/>
      <c r="DKM34" s="176"/>
      <c r="DKN34" s="171"/>
      <c r="DKO34" s="177"/>
      <c r="DKP34" s="178"/>
      <c r="DKQ34" s="179"/>
      <c r="DKR34" s="170"/>
      <c r="DKS34" s="171"/>
      <c r="DKT34" s="172"/>
      <c r="DKU34" s="173"/>
      <c r="DKV34" s="171"/>
      <c r="DKW34" s="174"/>
      <c r="DKX34" s="174"/>
      <c r="DKY34" s="171"/>
      <c r="DKZ34" s="175"/>
      <c r="DLA34" s="176"/>
      <c r="DLB34" s="171"/>
      <c r="DLC34" s="177"/>
      <c r="DLD34" s="178"/>
      <c r="DLE34" s="179"/>
      <c r="DLF34" s="170"/>
      <c r="DLG34" s="171"/>
      <c r="DLH34" s="172"/>
      <c r="DLI34" s="173"/>
      <c r="DLJ34" s="171"/>
      <c r="DLK34" s="174"/>
      <c r="DLL34" s="174"/>
      <c r="DLM34" s="171"/>
      <c r="DLN34" s="175"/>
      <c r="DLO34" s="176"/>
      <c r="DLP34" s="171"/>
      <c r="DLQ34" s="177"/>
      <c r="DLR34" s="178"/>
      <c r="DLS34" s="179"/>
      <c r="DLT34" s="170"/>
      <c r="DLU34" s="171"/>
      <c r="DLV34" s="172"/>
      <c r="DLW34" s="173"/>
      <c r="DLX34" s="171"/>
      <c r="DLY34" s="174"/>
      <c r="DLZ34" s="174"/>
      <c r="DMA34" s="171"/>
      <c r="DMB34" s="175"/>
      <c r="DMC34" s="176"/>
      <c r="DMD34" s="171"/>
      <c r="DME34" s="177"/>
      <c r="DMF34" s="178"/>
      <c r="DMG34" s="179"/>
      <c r="DMH34" s="170"/>
      <c r="DMI34" s="171"/>
      <c r="DMJ34" s="172"/>
      <c r="DMK34" s="173"/>
      <c r="DML34" s="171"/>
      <c r="DMM34" s="174"/>
      <c r="DMN34" s="174"/>
      <c r="DMO34" s="171"/>
      <c r="DMP34" s="175"/>
      <c r="DMQ34" s="176"/>
      <c r="DMR34" s="171"/>
      <c r="DMS34" s="177"/>
      <c r="DMT34" s="178"/>
      <c r="DMU34" s="179"/>
      <c r="DMV34" s="170"/>
      <c r="DMW34" s="171"/>
      <c r="DMX34" s="172"/>
      <c r="DMY34" s="173"/>
      <c r="DMZ34" s="171"/>
      <c r="DNA34" s="174"/>
      <c r="DNB34" s="174"/>
      <c r="DNC34" s="171"/>
      <c r="DND34" s="175"/>
      <c r="DNE34" s="176"/>
      <c r="DNF34" s="171"/>
      <c r="DNG34" s="177"/>
      <c r="DNH34" s="178"/>
      <c r="DNI34" s="179"/>
      <c r="DNJ34" s="170"/>
      <c r="DNK34" s="171"/>
      <c r="DNL34" s="172"/>
      <c r="DNM34" s="173"/>
      <c r="DNN34" s="171"/>
      <c r="DNO34" s="174"/>
      <c r="DNP34" s="174"/>
      <c r="DNQ34" s="171"/>
      <c r="DNR34" s="175"/>
      <c r="DNS34" s="176"/>
      <c r="DNT34" s="171"/>
      <c r="DNU34" s="177"/>
      <c r="DNV34" s="178"/>
      <c r="DNW34" s="179"/>
      <c r="DNX34" s="170"/>
      <c r="DNY34" s="171"/>
      <c r="DNZ34" s="172"/>
      <c r="DOA34" s="173"/>
      <c r="DOB34" s="171"/>
      <c r="DOC34" s="174"/>
      <c r="DOD34" s="174"/>
      <c r="DOE34" s="171"/>
      <c r="DOF34" s="175"/>
      <c r="DOG34" s="176"/>
      <c r="DOH34" s="171"/>
      <c r="DOI34" s="177"/>
      <c r="DOJ34" s="178"/>
      <c r="DOK34" s="179"/>
      <c r="DOL34" s="170"/>
      <c r="DOM34" s="171"/>
      <c r="DON34" s="172"/>
      <c r="DOO34" s="173"/>
      <c r="DOP34" s="171"/>
      <c r="DOQ34" s="174"/>
      <c r="DOR34" s="174"/>
      <c r="DOS34" s="171"/>
      <c r="DOT34" s="175"/>
      <c r="DOU34" s="176"/>
      <c r="DOV34" s="171"/>
      <c r="DOW34" s="177"/>
      <c r="DOX34" s="178"/>
      <c r="DOY34" s="179"/>
      <c r="DOZ34" s="170"/>
      <c r="DPA34" s="171"/>
      <c r="DPB34" s="172"/>
      <c r="DPC34" s="173"/>
      <c r="DPD34" s="171"/>
      <c r="DPE34" s="174"/>
      <c r="DPF34" s="174"/>
      <c r="DPG34" s="171"/>
      <c r="DPH34" s="175"/>
      <c r="DPI34" s="176"/>
      <c r="DPJ34" s="171"/>
      <c r="DPK34" s="177"/>
      <c r="DPL34" s="178"/>
      <c r="DPM34" s="179"/>
      <c r="DPN34" s="170"/>
      <c r="DPO34" s="171"/>
      <c r="DPP34" s="172"/>
      <c r="DPQ34" s="173"/>
      <c r="DPR34" s="171"/>
      <c r="DPS34" s="174"/>
      <c r="DPT34" s="174"/>
      <c r="DPU34" s="171"/>
      <c r="DPV34" s="175"/>
      <c r="DPW34" s="176"/>
      <c r="DPX34" s="171"/>
      <c r="DPY34" s="177"/>
      <c r="DPZ34" s="178"/>
      <c r="DQA34" s="179"/>
      <c r="DQB34" s="170"/>
      <c r="DQC34" s="171"/>
      <c r="DQD34" s="172"/>
      <c r="DQE34" s="173"/>
      <c r="DQF34" s="171"/>
      <c r="DQG34" s="174"/>
      <c r="DQH34" s="174"/>
      <c r="DQI34" s="171"/>
      <c r="DQJ34" s="175"/>
      <c r="DQK34" s="176"/>
      <c r="DQL34" s="171"/>
      <c r="DQM34" s="177"/>
      <c r="DQN34" s="178"/>
      <c r="DQO34" s="179"/>
      <c r="DQP34" s="170"/>
      <c r="DQQ34" s="171"/>
      <c r="DQR34" s="172"/>
      <c r="DQS34" s="173"/>
      <c r="DQT34" s="171"/>
      <c r="DQU34" s="174"/>
      <c r="DQV34" s="174"/>
      <c r="DQW34" s="171"/>
      <c r="DQX34" s="175"/>
      <c r="DQY34" s="176"/>
      <c r="DQZ34" s="171"/>
      <c r="DRA34" s="177"/>
      <c r="DRB34" s="178"/>
      <c r="DRC34" s="179"/>
      <c r="DRD34" s="170"/>
      <c r="DRE34" s="171"/>
      <c r="DRF34" s="172"/>
      <c r="DRG34" s="173"/>
      <c r="DRH34" s="171"/>
      <c r="DRI34" s="174"/>
      <c r="DRJ34" s="174"/>
      <c r="DRK34" s="171"/>
      <c r="DRL34" s="175"/>
      <c r="DRM34" s="176"/>
      <c r="DRN34" s="171"/>
      <c r="DRO34" s="177"/>
      <c r="DRP34" s="178"/>
      <c r="DRQ34" s="179"/>
      <c r="DRR34" s="170"/>
      <c r="DRS34" s="171"/>
      <c r="DRT34" s="172"/>
      <c r="DRU34" s="173"/>
      <c r="DRV34" s="171"/>
      <c r="DRW34" s="174"/>
      <c r="DRX34" s="174"/>
      <c r="DRY34" s="171"/>
      <c r="DRZ34" s="175"/>
      <c r="DSA34" s="176"/>
      <c r="DSB34" s="171"/>
      <c r="DSC34" s="177"/>
      <c r="DSD34" s="178"/>
      <c r="DSE34" s="179"/>
      <c r="DSF34" s="170"/>
      <c r="DSG34" s="171"/>
      <c r="DSH34" s="172"/>
      <c r="DSI34" s="173"/>
      <c r="DSJ34" s="171"/>
      <c r="DSK34" s="174"/>
      <c r="DSL34" s="174"/>
      <c r="DSM34" s="171"/>
      <c r="DSN34" s="175"/>
      <c r="DSO34" s="176"/>
      <c r="DSP34" s="171"/>
      <c r="DSQ34" s="177"/>
      <c r="DSR34" s="178"/>
      <c r="DSS34" s="179"/>
      <c r="DST34" s="170"/>
      <c r="DSU34" s="171"/>
      <c r="DSV34" s="172"/>
      <c r="DSW34" s="173"/>
      <c r="DSX34" s="171"/>
      <c r="DSY34" s="174"/>
      <c r="DSZ34" s="174"/>
      <c r="DTA34" s="171"/>
      <c r="DTB34" s="175"/>
      <c r="DTC34" s="176"/>
      <c r="DTD34" s="171"/>
      <c r="DTE34" s="177"/>
      <c r="DTF34" s="178"/>
      <c r="DTG34" s="179"/>
      <c r="DTH34" s="170"/>
      <c r="DTI34" s="171"/>
      <c r="DTJ34" s="172"/>
      <c r="DTK34" s="173"/>
      <c r="DTL34" s="171"/>
      <c r="DTM34" s="174"/>
      <c r="DTN34" s="174"/>
      <c r="DTO34" s="171"/>
      <c r="DTP34" s="175"/>
      <c r="DTQ34" s="176"/>
      <c r="DTR34" s="171"/>
      <c r="DTS34" s="177"/>
      <c r="DTT34" s="178"/>
      <c r="DTU34" s="179"/>
      <c r="DTV34" s="170"/>
      <c r="DTW34" s="171"/>
      <c r="DTX34" s="172"/>
      <c r="DTY34" s="173"/>
      <c r="DTZ34" s="171"/>
      <c r="DUA34" s="174"/>
      <c r="DUB34" s="174"/>
      <c r="DUC34" s="171"/>
      <c r="DUD34" s="175"/>
      <c r="DUE34" s="176"/>
      <c r="DUF34" s="171"/>
      <c r="DUG34" s="177"/>
      <c r="DUH34" s="178"/>
      <c r="DUI34" s="179"/>
      <c r="DUJ34" s="170"/>
      <c r="DUK34" s="171"/>
      <c r="DUL34" s="172"/>
      <c r="DUM34" s="173"/>
      <c r="DUN34" s="171"/>
      <c r="DUO34" s="174"/>
      <c r="DUP34" s="174"/>
      <c r="DUQ34" s="171"/>
      <c r="DUR34" s="175"/>
      <c r="DUS34" s="176"/>
      <c r="DUT34" s="171"/>
      <c r="DUU34" s="177"/>
      <c r="DUV34" s="178"/>
      <c r="DUW34" s="179"/>
      <c r="DUX34" s="170"/>
      <c r="DUY34" s="171"/>
      <c r="DUZ34" s="172"/>
      <c r="DVA34" s="173"/>
      <c r="DVB34" s="171"/>
      <c r="DVC34" s="174"/>
      <c r="DVD34" s="174"/>
      <c r="DVE34" s="171"/>
      <c r="DVF34" s="175"/>
      <c r="DVG34" s="176"/>
      <c r="DVH34" s="171"/>
      <c r="DVI34" s="177"/>
      <c r="DVJ34" s="178"/>
      <c r="DVK34" s="179"/>
      <c r="DVL34" s="170"/>
      <c r="DVM34" s="171"/>
      <c r="DVN34" s="172"/>
      <c r="DVO34" s="173"/>
      <c r="DVP34" s="171"/>
      <c r="DVQ34" s="174"/>
      <c r="DVR34" s="174"/>
      <c r="DVS34" s="171"/>
      <c r="DVT34" s="175"/>
      <c r="DVU34" s="176"/>
      <c r="DVV34" s="171"/>
      <c r="DVW34" s="177"/>
      <c r="DVX34" s="178"/>
      <c r="DVY34" s="179"/>
      <c r="DVZ34" s="170"/>
      <c r="DWA34" s="171"/>
      <c r="DWB34" s="172"/>
      <c r="DWC34" s="173"/>
      <c r="DWD34" s="171"/>
      <c r="DWE34" s="174"/>
      <c r="DWF34" s="174"/>
      <c r="DWG34" s="171"/>
      <c r="DWH34" s="175"/>
      <c r="DWI34" s="176"/>
      <c r="DWJ34" s="171"/>
      <c r="DWK34" s="177"/>
      <c r="DWL34" s="178"/>
      <c r="DWM34" s="179"/>
      <c r="DWN34" s="170"/>
      <c r="DWO34" s="171"/>
      <c r="DWP34" s="172"/>
      <c r="DWQ34" s="173"/>
      <c r="DWR34" s="171"/>
      <c r="DWS34" s="174"/>
      <c r="DWT34" s="174"/>
      <c r="DWU34" s="171"/>
      <c r="DWV34" s="175"/>
      <c r="DWW34" s="176"/>
      <c r="DWX34" s="171"/>
      <c r="DWY34" s="177"/>
      <c r="DWZ34" s="178"/>
      <c r="DXA34" s="179"/>
      <c r="DXB34" s="170"/>
      <c r="DXC34" s="171"/>
      <c r="DXD34" s="172"/>
      <c r="DXE34" s="173"/>
      <c r="DXF34" s="171"/>
      <c r="DXG34" s="174"/>
      <c r="DXH34" s="174"/>
      <c r="DXI34" s="171"/>
      <c r="DXJ34" s="175"/>
      <c r="DXK34" s="176"/>
      <c r="DXL34" s="171"/>
      <c r="DXM34" s="177"/>
      <c r="DXN34" s="178"/>
      <c r="DXO34" s="179"/>
      <c r="DXP34" s="170"/>
      <c r="DXQ34" s="171"/>
      <c r="DXR34" s="172"/>
      <c r="DXS34" s="173"/>
      <c r="DXT34" s="171"/>
      <c r="DXU34" s="174"/>
      <c r="DXV34" s="174"/>
      <c r="DXW34" s="171"/>
      <c r="DXX34" s="175"/>
      <c r="DXY34" s="176"/>
      <c r="DXZ34" s="171"/>
      <c r="DYA34" s="177"/>
      <c r="DYB34" s="178"/>
      <c r="DYC34" s="179"/>
      <c r="DYD34" s="170"/>
      <c r="DYE34" s="171"/>
      <c r="DYF34" s="172"/>
      <c r="DYG34" s="173"/>
      <c r="DYH34" s="171"/>
      <c r="DYI34" s="174"/>
      <c r="DYJ34" s="174"/>
      <c r="DYK34" s="171"/>
      <c r="DYL34" s="175"/>
      <c r="DYM34" s="176"/>
      <c r="DYN34" s="171"/>
      <c r="DYO34" s="177"/>
      <c r="DYP34" s="178"/>
      <c r="DYQ34" s="179"/>
      <c r="DYR34" s="170"/>
      <c r="DYS34" s="171"/>
      <c r="DYT34" s="172"/>
      <c r="DYU34" s="173"/>
      <c r="DYV34" s="171"/>
      <c r="DYW34" s="174"/>
      <c r="DYX34" s="174"/>
      <c r="DYY34" s="171"/>
      <c r="DYZ34" s="175"/>
      <c r="DZA34" s="176"/>
      <c r="DZB34" s="171"/>
      <c r="DZC34" s="177"/>
      <c r="DZD34" s="178"/>
      <c r="DZE34" s="179"/>
      <c r="DZF34" s="170"/>
      <c r="DZG34" s="171"/>
      <c r="DZH34" s="172"/>
      <c r="DZI34" s="173"/>
      <c r="DZJ34" s="171"/>
      <c r="DZK34" s="174"/>
      <c r="DZL34" s="174"/>
      <c r="DZM34" s="171"/>
      <c r="DZN34" s="175"/>
      <c r="DZO34" s="176"/>
      <c r="DZP34" s="171"/>
      <c r="DZQ34" s="177"/>
      <c r="DZR34" s="178"/>
      <c r="DZS34" s="179"/>
      <c r="DZT34" s="170"/>
      <c r="DZU34" s="171"/>
      <c r="DZV34" s="172"/>
      <c r="DZW34" s="173"/>
      <c r="DZX34" s="171"/>
      <c r="DZY34" s="174"/>
      <c r="DZZ34" s="174"/>
      <c r="EAA34" s="171"/>
      <c r="EAB34" s="175"/>
      <c r="EAC34" s="176"/>
      <c r="EAD34" s="171"/>
      <c r="EAE34" s="177"/>
      <c r="EAF34" s="178"/>
      <c r="EAG34" s="179"/>
      <c r="EAH34" s="170"/>
      <c r="EAI34" s="171"/>
      <c r="EAJ34" s="172"/>
      <c r="EAK34" s="173"/>
      <c r="EAL34" s="171"/>
      <c r="EAM34" s="174"/>
      <c r="EAN34" s="174"/>
      <c r="EAO34" s="171"/>
      <c r="EAP34" s="175"/>
      <c r="EAQ34" s="176"/>
      <c r="EAR34" s="171"/>
      <c r="EAS34" s="177"/>
      <c r="EAT34" s="178"/>
      <c r="EAU34" s="179"/>
      <c r="EAV34" s="170"/>
      <c r="EAW34" s="171"/>
      <c r="EAX34" s="172"/>
      <c r="EAY34" s="173"/>
      <c r="EAZ34" s="171"/>
      <c r="EBA34" s="174"/>
      <c r="EBB34" s="174"/>
      <c r="EBC34" s="171"/>
      <c r="EBD34" s="175"/>
      <c r="EBE34" s="176"/>
      <c r="EBF34" s="171"/>
      <c r="EBG34" s="177"/>
      <c r="EBH34" s="178"/>
      <c r="EBI34" s="179"/>
      <c r="EBJ34" s="170"/>
      <c r="EBK34" s="171"/>
      <c r="EBL34" s="172"/>
      <c r="EBM34" s="173"/>
      <c r="EBN34" s="171"/>
      <c r="EBO34" s="174"/>
      <c r="EBP34" s="174"/>
      <c r="EBQ34" s="171"/>
      <c r="EBR34" s="175"/>
      <c r="EBS34" s="176"/>
      <c r="EBT34" s="171"/>
      <c r="EBU34" s="177"/>
      <c r="EBV34" s="178"/>
      <c r="EBW34" s="179"/>
      <c r="EBX34" s="170"/>
      <c r="EBY34" s="171"/>
      <c r="EBZ34" s="172"/>
      <c r="ECA34" s="173"/>
      <c r="ECB34" s="171"/>
      <c r="ECC34" s="174"/>
      <c r="ECD34" s="174"/>
      <c r="ECE34" s="171"/>
      <c r="ECF34" s="175"/>
      <c r="ECG34" s="176"/>
      <c r="ECH34" s="171"/>
      <c r="ECI34" s="177"/>
      <c r="ECJ34" s="178"/>
      <c r="ECK34" s="179"/>
      <c r="ECL34" s="170"/>
      <c r="ECM34" s="171"/>
      <c r="ECN34" s="172"/>
      <c r="ECO34" s="173"/>
      <c r="ECP34" s="171"/>
      <c r="ECQ34" s="174"/>
      <c r="ECR34" s="174"/>
      <c r="ECS34" s="171"/>
      <c r="ECT34" s="175"/>
      <c r="ECU34" s="176"/>
      <c r="ECV34" s="171"/>
      <c r="ECW34" s="177"/>
      <c r="ECX34" s="178"/>
      <c r="ECY34" s="179"/>
      <c r="ECZ34" s="170"/>
      <c r="EDA34" s="171"/>
      <c r="EDB34" s="172"/>
      <c r="EDC34" s="173"/>
      <c r="EDD34" s="171"/>
      <c r="EDE34" s="174"/>
      <c r="EDF34" s="174"/>
      <c r="EDG34" s="171"/>
      <c r="EDH34" s="175"/>
      <c r="EDI34" s="176"/>
      <c r="EDJ34" s="171"/>
      <c r="EDK34" s="177"/>
      <c r="EDL34" s="178"/>
      <c r="EDM34" s="179"/>
      <c r="EDN34" s="170"/>
      <c r="EDO34" s="171"/>
      <c r="EDP34" s="172"/>
      <c r="EDQ34" s="173"/>
      <c r="EDR34" s="171"/>
      <c r="EDS34" s="174"/>
      <c r="EDT34" s="174"/>
      <c r="EDU34" s="171"/>
      <c r="EDV34" s="175"/>
      <c r="EDW34" s="176"/>
      <c r="EDX34" s="171"/>
      <c r="EDY34" s="177"/>
      <c r="EDZ34" s="178"/>
      <c r="EEA34" s="179"/>
      <c r="EEB34" s="170"/>
      <c r="EEC34" s="171"/>
      <c r="EED34" s="172"/>
      <c r="EEE34" s="173"/>
      <c r="EEF34" s="171"/>
      <c r="EEG34" s="174"/>
      <c r="EEH34" s="174"/>
      <c r="EEI34" s="171"/>
      <c r="EEJ34" s="175"/>
      <c r="EEK34" s="176"/>
      <c r="EEL34" s="171"/>
      <c r="EEM34" s="177"/>
      <c r="EEN34" s="178"/>
      <c r="EEO34" s="179"/>
      <c r="EEP34" s="170"/>
      <c r="EEQ34" s="171"/>
      <c r="EER34" s="172"/>
      <c r="EES34" s="173"/>
      <c r="EET34" s="171"/>
      <c r="EEU34" s="174"/>
      <c r="EEV34" s="174"/>
      <c r="EEW34" s="171"/>
      <c r="EEX34" s="175"/>
      <c r="EEY34" s="176"/>
      <c r="EEZ34" s="171"/>
      <c r="EFA34" s="177"/>
      <c r="EFB34" s="178"/>
      <c r="EFC34" s="179"/>
      <c r="EFD34" s="170"/>
      <c r="EFE34" s="171"/>
      <c r="EFF34" s="172"/>
      <c r="EFG34" s="173"/>
      <c r="EFH34" s="171"/>
      <c r="EFI34" s="174"/>
      <c r="EFJ34" s="174"/>
      <c r="EFK34" s="171"/>
      <c r="EFL34" s="175"/>
      <c r="EFM34" s="176"/>
      <c r="EFN34" s="171"/>
      <c r="EFO34" s="177"/>
      <c r="EFP34" s="178"/>
      <c r="EFQ34" s="179"/>
      <c r="EFR34" s="170"/>
      <c r="EFS34" s="171"/>
      <c r="EFT34" s="172"/>
      <c r="EFU34" s="173"/>
      <c r="EFV34" s="171"/>
      <c r="EFW34" s="174"/>
      <c r="EFX34" s="174"/>
      <c r="EFY34" s="171"/>
      <c r="EFZ34" s="175"/>
      <c r="EGA34" s="176"/>
      <c r="EGB34" s="171"/>
      <c r="EGC34" s="177"/>
      <c r="EGD34" s="178"/>
      <c r="EGE34" s="179"/>
      <c r="EGF34" s="170"/>
      <c r="EGG34" s="171"/>
      <c r="EGH34" s="172"/>
      <c r="EGI34" s="173"/>
      <c r="EGJ34" s="171"/>
      <c r="EGK34" s="174"/>
      <c r="EGL34" s="174"/>
      <c r="EGM34" s="171"/>
      <c r="EGN34" s="175"/>
      <c r="EGO34" s="176"/>
      <c r="EGP34" s="171"/>
      <c r="EGQ34" s="177"/>
      <c r="EGR34" s="178"/>
      <c r="EGS34" s="179"/>
      <c r="EGT34" s="170"/>
      <c r="EGU34" s="171"/>
      <c r="EGV34" s="172"/>
      <c r="EGW34" s="173"/>
      <c r="EGX34" s="171"/>
      <c r="EGY34" s="174"/>
      <c r="EGZ34" s="174"/>
      <c r="EHA34" s="171"/>
      <c r="EHB34" s="175"/>
      <c r="EHC34" s="176"/>
      <c r="EHD34" s="171"/>
      <c r="EHE34" s="177"/>
      <c r="EHF34" s="178"/>
      <c r="EHG34" s="179"/>
      <c r="EHH34" s="170"/>
      <c r="EHI34" s="171"/>
      <c r="EHJ34" s="172"/>
      <c r="EHK34" s="173"/>
      <c r="EHL34" s="171"/>
      <c r="EHM34" s="174"/>
      <c r="EHN34" s="174"/>
      <c r="EHO34" s="171"/>
      <c r="EHP34" s="175"/>
      <c r="EHQ34" s="176"/>
      <c r="EHR34" s="171"/>
      <c r="EHS34" s="177"/>
      <c r="EHT34" s="178"/>
      <c r="EHU34" s="179"/>
      <c r="EHV34" s="170"/>
      <c r="EHW34" s="171"/>
      <c r="EHX34" s="172"/>
      <c r="EHY34" s="173"/>
      <c r="EHZ34" s="171"/>
      <c r="EIA34" s="174"/>
      <c r="EIB34" s="174"/>
      <c r="EIC34" s="171"/>
      <c r="EID34" s="175"/>
      <c r="EIE34" s="176"/>
      <c r="EIF34" s="171"/>
      <c r="EIG34" s="177"/>
      <c r="EIH34" s="178"/>
      <c r="EII34" s="179"/>
      <c r="EIJ34" s="170"/>
      <c r="EIK34" s="171"/>
      <c r="EIL34" s="172"/>
      <c r="EIM34" s="173"/>
      <c r="EIN34" s="171"/>
      <c r="EIO34" s="174"/>
      <c r="EIP34" s="174"/>
      <c r="EIQ34" s="171"/>
      <c r="EIR34" s="175"/>
      <c r="EIS34" s="176"/>
      <c r="EIT34" s="171"/>
      <c r="EIU34" s="177"/>
      <c r="EIV34" s="178"/>
      <c r="EIW34" s="179"/>
      <c r="EIX34" s="170"/>
      <c r="EIY34" s="171"/>
      <c r="EIZ34" s="172"/>
      <c r="EJA34" s="173"/>
      <c r="EJB34" s="171"/>
      <c r="EJC34" s="174"/>
      <c r="EJD34" s="174"/>
      <c r="EJE34" s="171"/>
      <c r="EJF34" s="175"/>
      <c r="EJG34" s="176"/>
      <c r="EJH34" s="171"/>
      <c r="EJI34" s="177"/>
      <c r="EJJ34" s="178"/>
      <c r="EJK34" s="179"/>
      <c r="EJL34" s="170"/>
      <c r="EJM34" s="171"/>
      <c r="EJN34" s="172"/>
      <c r="EJO34" s="173"/>
      <c r="EJP34" s="171"/>
      <c r="EJQ34" s="174"/>
      <c r="EJR34" s="174"/>
      <c r="EJS34" s="171"/>
      <c r="EJT34" s="175"/>
      <c r="EJU34" s="176"/>
      <c r="EJV34" s="171"/>
      <c r="EJW34" s="177"/>
      <c r="EJX34" s="178"/>
      <c r="EJY34" s="179"/>
      <c r="EJZ34" s="170"/>
      <c r="EKA34" s="171"/>
      <c r="EKB34" s="172"/>
      <c r="EKC34" s="173"/>
      <c r="EKD34" s="171"/>
      <c r="EKE34" s="174"/>
      <c r="EKF34" s="174"/>
      <c r="EKG34" s="171"/>
      <c r="EKH34" s="175"/>
      <c r="EKI34" s="176"/>
      <c r="EKJ34" s="171"/>
      <c r="EKK34" s="177"/>
      <c r="EKL34" s="178"/>
      <c r="EKM34" s="179"/>
      <c r="EKN34" s="170"/>
      <c r="EKO34" s="171"/>
      <c r="EKP34" s="172"/>
      <c r="EKQ34" s="173"/>
      <c r="EKR34" s="171"/>
      <c r="EKS34" s="174"/>
      <c r="EKT34" s="174"/>
      <c r="EKU34" s="171"/>
      <c r="EKV34" s="175"/>
      <c r="EKW34" s="176"/>
      <c r="EKX34" s="171"/>
      <c r="EKY34" s="177"/>
      <c r="EKZ34" s="178"/>
      <c r="ELA34" s="179"/>
      <c r="ELB34" s="170"/>
      <c r="ELC34" s="171"/>
      <c r="ELD34" s="172"/>
      <c r="ELE34" s="173"/>
      <c r="ELF34" s="171"/>
      <c r="ELG34" s="174"/>
      <c r="ELH34" s="174"/>
      <c r="ELI34" s="171"/>
      <c r="ELJ34" s="175"/>
      <c r="ELK34" s="176"/>
      <c r="ELL34" s="171"/>
      <c r="ELM34" s="177"/>
      <c r="ELN34" s="178"/>
      <c r="ELO34" s="179"/>
      <c r="ELP34" s="170"/>
      <c r="ELQ34" s="171"/>
      <c r="ELR34" s="172"/>
      <c r="ELS34" s="173"/>
      <c r="ELT34" s="171"/>
      <c r="ELU34" s="174"/>
      <c r="ELV34" s="174"/>
      <c r="ELW34" s="171"/>
      <c r="ELX34" s="175"/>
      <c r="ELY34" s="176"/>
      <c r="ELZ34" s="171"/>
      <c r="EMA34" s="177"/>
      <c r="EMB34" s="178"/>
      <c r="EMC34" s="179"/>
      <c r="EMD34" s="170"/>
      <c r="EME34" s="171"/>
      <c r="EMF34" s="172"/>
      <c r="EMG34" s="173"/>
      <c r="EMH34" s="171"/>
      <c r="EMI34" s="174"/>
      <c r="EMJ34" s="174"/>
      <c r="EMK34" s="171"/>
      <c r="EML34" s="175"/>
      <c r="EMM34" s="176"/>
      <c r="EMN34" s="171"/>
      <c r="EMO34" s="177"/>
      <c r="EMP34" s="178"/>
      <c r="EMQ34" s="179"/>
      <c r="EMR34" s="170"/>
      <c r="EMS34" s="171"/>
      <c r="EMT34" s="172"/>
      <c r="EMU34" s="173"/>
      <c r="EMV34" s="171"/>
      <c r="EMW34" s="174"/>
      <c r="EMX34" s="174"/>
      <c r="EMY34" s="171"/>
      <c r="EMZ34" s="175"/>
      <c r="ENA34" s="176"/>
      <c r="ENB34" s="171"/>
      <c r="ENC34" s="177"/>
      <c r="END34" s="178"/>
      <c r="ENE34" s="179"/>
      <c r="ENF34" s="170"/>
      <c r="ENG34" s="171"/>
      <c r="ENH34" s="172"/>
      <c r="ENI34" s="173"/>
      <c r="ENJ34" s="171"/>
      <c r="ENK34" s="174"/>
      <c r="ENL34" s="174"/>
      <c r="ENM34" s="171"/>
      <c r="ENN34" s="175"/>
      <c r="ENO34" s="176"/>
      <c r="ENP34" s="171"/>
      <c r="ENQ34" s="177"/>
      <c r="ENR34" s="178"/>
      <c r="ENS34" s="179"/>
      <c r="ENT34" s="170"/>
      <c r="ENU34" s="171"/>
      <c r="ENV34" s="172"/>
      <c r="ENW34" s="173"/>
      <c r="ENX34" s="171"/>
      <c r="ENY34" s="174"/>
      <c r="ENZ34" s="174"/>
      <c r="EOA34" s="171"/>
      <c r="EOB34" s="175"/>
      <c r="EOC34" s="176"/>
      <c r="EOD34" s="171"/>
      <c r="EOE34" s="177"/>
      <c r="EOF34" s="178"/>
      <c r="EOG34" s="179"/>
      <c r="EOH34" s="170"/>
      <c r="EOI34" s="171"/>
      <c r="EOJ34" s="172"/>
      <c r="EOK34" s="173"/>
      <c r="EOL34" s="171"/>
      <c r="EOM34" s="174"/>
      <c r="EON34" s="174"/>
      <c r="EOO34" s="171"/>
      <c r="EOP34" s="175"/>
      <c r="EOQ34" s="176"/>
      <c r="EOR34" s="171"/>
      <c r="EOS34" s="177"/>
      <c r="EOT34" s="178"/>
      <c r="EOU34" s="179"/>
      <c r="EOV34" s="170"/>
      <c r="EOW34" s="171"/>
      <c r="EOX34" s="172"/>
      <c r="EOY34" s="173"/>
      <c r="EOZ34" s="171"/>
      <c r="EPA34" s="174"/>
      <c r="EPB34" s="174"/>
      <c r="EPC34" s="171"/>
      <c r="EPD34" s="175"/>
      <c r="EPE34" s="176"/>
      <c r="EPF34" s="171"/>
      <c r="EPG34" s="177"/>
      <c r="EPH34" s="178"/>
      <c r="EPI34" s="179"/>
      <c r="EPJ34" s="170"/>
      <c r="EPK34" s="171"/>
      <c r="EPL34" s="172"/>
      <c r="EPM34" s="173"/>
      <c r="EPN34" s="171"/>
      <c r="EPO34" s="174"/>
      <c r="EPP34" s="174"/>
      <c r="EPQ34" s="171"/>
      <c r="EPR34" s="175"/>
      <c r="EPS34" s="176"/>
      <c r="EPT34" s="171"/>
      <c r="EPU34" s="177"/>
      <c r="EPV34" s="178"/>
      <c r="EPW34" s="179"/>
      <c r="EPX34" s="170"/>
      <c r="EPY34" s="171"/>
      <c r="EPZ34" s="172"/>
      <c r="EQA34" s="173"/>
      <c r="EQB34" s="171"/>
      <c r="EQC34" s="174"/>
      <c r="EQD34" s="174"/>
      <c r="EQE34" s="171"/>
      <c r="EQF34" s="175"/>
      <c r="EQG34" s="176"/>
      <c r="EQH34" s="171"/>
      <c r="EQI34" s="177"/>
      <c r="EQJ34" s="178"/>
      <c r="EQK34" s="179"/>
      <c r="EQL34" s="170"/>
      <c r="EQM34" s="171"/>
      <c r="EQN34" s="172"/>
      <c r="EQO34" s="173"/>
      <c r="EQP34" s="171"/>
      <c r="EQQ34" s="174"/>
      <c r="EQR34" s="174"/>
      <c r="EQS34" s="171"/>
      <c r="EQT34" s="175"/>
      <c r="EQU34" s="176"/>
      <c r="EQV34" s="171"/>
      <c r="EQW34" s="177"/>
      <c r="EQX34" s="178"/>
      <c r="EQY34" s="179"/>
      <c r="EQZ34" s="170"/>
      <c r="ERA34" s="171"/>
      <c r="ERB34" s="172"/>
      <c r="ERC34" s="173"/>
      <c r="ERD34" s="171"/>
      <c r="ERE34" s="174"/>
      <c r="ERF34" s="174"/>
      <c r="ERG34" s="171"/>
      <c r="ERH34" s="175"/>
      <c r="ERI34" s="176"/>
      <c r="ERJ34" s="171"/>
      <c r="ERK34" s="177"/>
      <c r="ERL34" s="178"/>
      <c r="ERM34" s="179"/>
      <c r="ERN34" s="170"/>
      <c r="ERO34" s="171"/>
      <c r="ERP34" s="172"/>
      <c r="ERQ34" s="173"/>
      <c r="ERR34" s="171"/>
      <c r="ERS34" s="174"/>
      <c r="ERT34" s="174"/>
      <c r="ERU34" s="171"/>
      <c r="ERV34" s="175"/>
      <c r="ERW34" s="176"/>
      <c r="ERX34" s="171"/>
      <c r="ERY34" s="177"/>
      <c r="ERZ34" s="178"/>
      <c r="ESA34" s="179"/>
      <c r="ESB34" s="170"/>
      <c r="ESC34" s="171"/>
      <c r="ESD34" s="172"/>
      <c r="ESE34" s="173"/>
      <c r="ESF34" s="171"/>
      <c r="ESG34" s="174"/>
      <c r="ESH34" s="174"/>
      <c r="ESI34" s="171"/>
      <c r="ESJ34" s="175"/>
      <c r="ESK34" s="176"/>
      <c r="ESL34" s="171"/>
      <c r="ESM34" s="177"/>
      <c r="ESN34" s="178"/>
      <c r="ESO34" s="179"/>
      <c r="ESP34" s="170"/>
      <c r="ESQ34" s="171"/>
      <c r="ESR34" s="172"/>
      <c r="ESS34" s="173"/>
      <c r="EST34" s="171"/>
      <c r="ESU34" s="174"/>
      <c r="ESV34" s="174"/>
      <c r="ESW34" s="171"/>
      <c r="ESX34" s="175"/>
      <c r="ESY34" s="176"/>
      <c r="ESZ34" s="171"/>
      <c r="ETA34" s="177"/>
      <c r="ETB34" s="178"/>
      <c r="ETC34" s="179"/>
      <c r="ETD34" s="170"/>
      <c r="ETE34" s="171"/>
      <c r="ETF34" s="172"/>
      <c r="ETG34" s="173"/>
      <c r="ETH34" s="171"/>
      <c r="ETI34" s="174"/>
      <c r="ETJ34" s="174"/>
      <c r="ETK34" s="171"/>
      <c r="ETL34" s="175"/>
      <c r="ETM34" s="176"/>
      <c r="ETN34" s="171"/>
      <c r="ETO34" s="177"/>
      <c r="ETP34" s="178"/>
      <c r="ETQ34" s="179"/>
      <c r="ETR34" s="170"/>
      <c r="ETS34" s="171"/>
      <c r="ETT34" s="172"/>
      <c r="ETU34" s="173"/>
      <c r="ETV34" s="171"/>
      <c r="ETW34" s="174"/>
      <c r="ETX34" s="174"/>
      <c r="ETY34" s="171"/>
      <c r="ETZ34" s="175"/>
      <c r="EUA34" s="176"/>
      <c r="EUB34" s="171"/>
      <c r="EUC34" s="177"/>
      <c r="EUD34" s="178"/>
      <c r="EUE34" s="179"/>
      <c r="EUF34" s="170"/>
      <c r="EUG34" s="171"/>
      <c r="EUH34" s="172"/>
      <c r="EUI34" s="173"/>
      <c r="EUJ34" s="171"/>
      <c r="EUK34" s="174"/>
      <c r="EUL34" s="174"/>
      <c r="EUM34" s="171"/>
      <c r="EUN34" s="175"/>
      <c r="EUO34" s="176"/>
      <c r="EUP34" s="171"/>
      <c r="EUQ34" s="177"/>
      <c r="EUR34" s="178"/>
      <c r="EUS34" s="179"/>
      <c r="EUT34" s="170"/>
      <c r="EUU34" s="171"/>
      <c r="EUV34" s="172"/>
      <c r="EUW34" s="173"/>
      <c r="EUX34" s="171"/>
      <c r="EUY34" s="174"/>
      <c r="EUZ34" s="174"/>
      <c r="EVA34" s="171"/>
      <c r="EVB34" s="175"/>
      <c r="EVC34" s="176"/>
      <c r="EVD34" s="171"/>
      <c r="EVE34" s="177"/>
      <c r="EVF34" s="178"/>
      <c r="EVG34" s="179"/>
      <c r="EVH34" s="170"/>
      <c r="EVI34" s="171"/>
      <c r="EVJ34" s="172"/>
      <c r="EVK34" s="173"/>
      <c r="EVL34" s="171"/>
      <c r="EVM34" s="174"/>
      <c r="EVN34" s="174"/>
      <c r="EVO34" s="171"/>
      <c r="EVP34" s="175"/>
      <c r="EVQ34" s="176"/>
      <c r="EVR34" s="171"/>
      <c r="EVS34" s="177"/>
      <c r="EVT34" s="178"/>
      <c r="EVU34" s="179"/>
      <c r="EVV34" s="170"/>
      <c r="EVW34" s="171"/>
      <c r="EVX34" s="172"/>
      <c r="EVY34" s="173"/>
      <c r="EVZ34" s="171"/>
      <c r="EWA34" s="174"/>
      <c r="EWB34" s="174"/>
      <c r="EWC34" s="171"/>
      <c r="EWD34" s="175"/>
      <c r="EWE34" s="176"/>
      <c r="EWF34" s="171"/>
      <c r="EWG34" s="177"/>
      <c r="EWH34" s="178"/>
      <c r="EWI34" s="179"/>
      <c r="EWJ34" s="170"/>
      <c r="EWK34" s="171"/>
      <c r="EWL34" s="172"/>
      <c r="EWM34" s="173"/>
      <c r="EWN34" s="171"/>
      <c r="EWO34" s="174"/>
      <c r="EWP34" s="174"/>
      <c r="EWQ34" s="171"/>
      <c r="EWR34" s="175"/>
      <c r="EWS34" s="176"/>
      <c r="EWT34" s="171"/>
      <c r="EWU34" s="177"/>
      <c r="EWV34" s="178"/>
      <c r="EWW34" s="179"/>
      <c r="EWX34" s="170"/>
      <c r="EWY34" s="171"/>
      <c r="EWZ34" s="172"/>
      <c r="EXA34" s="173"/>
      <c r="EXB34" s="171"/>
      <c r="EXC34" s="174"/>
      <c r="EXD34" s="174"/>
      <c r="EXE34" s="171"/>
      <c r="EXF34" s="175"/>
      <c r="EXG34" s="176"/>
      <c r="EXH34" s="171"/>
      <c r="EXI34" s="177"/>
      <c r="EXJ34" s="178"/>
      <c r="EXK34" s="179"/>
      <c r="EXL34" s="170"/>
      <c r="EXM34" s="171"/>
      <c r="EXN34" s="172"/>
      <c r="EXO34" s="173"/>
      <c r="EXP34" s="171"/>
      <c r="EXQ34" s="174"/>
      <c r="EXR34" s="174"/>
      <c r="EXS34" s="171"/>
      <c r="EXT34" s="175"/>
      <c r="EXU34" s="176"/>
      <c r="EXV34" s="171"/>
      <c r="EXW34" s="177"/>
      <c r="EXX34" s="178"/>
      <c r="EXY34" s="179"/>
      <c r="EXZ34" s="170"/>
      <c r="EYA34" s="171"/>
      <c r="EYB34" s="172"/>
      <c r="EYC34" s="173"/>
      <c r="EYD34" s="171"/>
      <c r="EYE34" s="174"/>
      <c r="EYF34" s="174"/>
      <c r="EYG34" s="171"/>
      <c r="EYH34" s="175"/>
      <c r="EYI34" s="176"/>
      <c r="EYJ34" s="171"/>
      <c r="EYK34" s="177"/>
      <c r="EYL34" s="178"/>
      <c r="EYM34" s="179"/>
      <c r="EYN34" s="170"/>
      <c r="EYO34" s="171"/>
      <c r="EYP34" s="172"/>
      <c r="EYQ34" s="173"/>
      <c r="EYR34" s="171"/>
      <c r="EYS34" s="174"/>
      <c r="EYT34" s="174"/>
      <c r="EYU34" s="171"/>
      <c r="EYV34" s="175"/>
      <c r="EYW34" s="176"/>
      <c r="EYX34" s="171"/>
      <c r="EYY34" s="177"/>
      <c r="EYZ34" s="178"/>
      <c r="EZA34" s="179"/>
      <c r="EZB34" s="170"/>
      <c r="EZC34" s="171"/>
      <c r="EZD34" s="172"/>
      <c r="EZE34" s="173"/>
      <c r="EZF34" s="171"/>
      <c r="EZG34" s="174"/>
      <c r="EZH34" s="174"/>
      <c r="EZI34" s="171"/>
      <c r="EZJ34" s="175"/>
      <c r="EZK34" s="176"/>
      <c r="EZL34" s="171"/>
      <c r="EZM34" s="177"/>
      <c r="EZN34" s="178"/>
      <c r="EZO34" s="179"/>
      <c r="EZP34" s="170"/>
      <c r="EZQ34" s="171"/>
      <c r="EZR34" s="172"/>
      <c r="EZS34" s="173"/>
      <c r="EZT34" s="171"/>
      <c r="EZU34" s="174"/>
      <c r="EZV34" s="174"/>
      <c r="EZW34" s="171"/>
      <c r="EZX34" s="175"/>
      <c r="EZY34" s="176"/>
      <c r="EZZ34" s="171"/>
      <c r="FAA34" s="177"/>
      <c r="FAB34" s="178"/>
      <c r="FAC34" s="179"/>
      <c r="FAD34" s="170"/>
      <c r="FAE34" s="171"/>
      <c r="FAF34" s="172"/>
      <c r="FAG34" s="173"/>
      <c r="FAH34" s="171"/>
      <c r="FAI34" s="174"/>
      <c r="FAJ34" s="174"/>
      <c r="FAK34" s="171"/>
      <c r="FAL34" s="175"/>
      <c r="FAM34" s="176"/>
      <c r="FAN34" s="171"/>
      <c r="FAO34" s="177"/>
      <c r="FAP34" s="178"/>
      <c r="FAQ34" s="179"/>
      <c r="FAR34" s="170"/>
      <c r="FAS34" s="171"/>
      <c r="FAT34" s="172"/>
      <c r="FAU34" s="173"/>
      <c r="FAV34" s="171"/>
      <c r="FAW34" s="174"/>
      <c r="FAX34" s="174"/>
      <c r="FAY34" s="171"/>
      <c r="FAZ34" s="175"/>
      <c r="FBA34" s="176"/>
      <c r="FBB34" s="171"/>
      <c r="FBC34" s="177"/>
      <c r="FBD34" s="178"/>
      <c r="FBE34" s="179"/>
      <c r="FBF34" s="170"/>
      <c r="FBG34" s="171"/>
      <c r="FBH34" s="172"/>
      <c r="FBI34" s="173"/>
      <c r="FBJ34" s="171"/>
      <c r="FBK34" s="174"/>
      <c r="FBL34" s="174"/>
      <c r="FBM34" s="171"/>
      <c r="FBN34" s="175"/>
      <c r="FBO34" s="176"/>
      <c r="FBP34" s="171"/>
      <c r="FBQ34" s="177"/>
      <c r="FBR34" s="178"/>
      <c r="FBS34" s="179"/>
      <c r="FBT34" s="170"/>
      <c r="FBU34" s="171"/>
      <c r="FBV34" s="172"/>
      <c r="FBW34" s="173"/>
      <c r="FBX34" s="171"/>
      <c r="FBY34" s="174"/>
      <c r="FBZ34" s="174"/>
      <c r="FCA34" s="171"/>
      <c r="FCB34" s="175"/>
      <c r="FCC34" s="176"/>
      <c r="FCD34" s="171"/>
      <c r="FCE34" s="177"/>
      <c r="FCF34" s="178"/>
      <c r="FCG34" s="179"/>
      <c r="FCH34" s="170"/>
      <c r="FCI34" s="171"/>
      <c r="FCJ34" s="172"/>
      <c r="FCK34" s="173"/>
      <c r="FCL34" s="171"/>
      <c r="FCM34" s="174"/>
      <c r="FCN34" s="174"/>
      <c r="FCO34" s="171"/>
      <c r="FCP34" s="175"/>
      <c r="FCQ34" s="176"/>
      <c r="FCR34" s="171"/>
      <c r="FCS34" s="177"/>
      <c r="FCT34" s="178"/>
      <c r="FCU34" s="179"/>
      <c r="FCV34" s="170"/>
      <c r="FCW34" s="171"/>
      <c r="FCX34" s="172"/>
      <c r="FCY34" s="173"/>
      <c r="FCZ34" s="171"/>
      <c r="FDA34" s="174"/>
      <c r="FDB34" s="174"/>
      <c r="FDC34" s="171"/>
      <c r="FDD34" s="175"/>
      <c r="FDE34" s="176"/>
      <c r="FDF34" s="171"/>
      <c r="FDG34" s="177"/>
      <c r="FDH34" s="178"/>
      <c r="FDI34" s="179"/>
      <c r="FDJ34" s="170"/>
      <c r="FDK34" s="171"/>
      <c r="FDL34" s="172"/>
      <c r="FDM34" s="173"/>
      <c r="FDN34" s="171"/>
      <c r="FDO34" s="174"/>
      <c r="FDP34" s="174"/>
      <c r="FDQ34" s="171"/>
      <c r="FDR34" s="175"/>
      <c r="FDS34" s="176"/>
      <c r="FDT34" s="171"/>
      <c r="FDU34" s="177"/>
      <c r="FDV34" s="178"/>
      <c r="FDW34" s="179"/>
      <c r="FDX34" s="170"/>
      <c r="FDY34" s="171"/>
      <c r="FDZ34" s="172"/>
      <c r="FEA34" s="173"/>
      <c r="FEB34" s="171"/>
      <c r="FEC34" s="174"/>
      <c r="FED34" s="174"/>
      <c r="FEE34" s="171"/>
      <c r="FEF34" s="175"/>
      <c r="FEG34" s="176"/>
      <c r="FEH34" s="171"/>
      <c r="FEI34" s="177"/>
      <c r="FEJ34" s="178"/>
      <c r="FEK34" s="179"/>
      <c r="FEL34" s="170"/>
      <c r="FEM34" s="171"/>
      <c r="FEN34" s="172"/>
      <c r="FEO34" s="173"/>
      <c r="FEP34" s="171"/>
      <c r="FEQ34" s="174"/>
      <c r="FER34" s="174"/>
      <c r="FES34" s="171"/>
      <c r="FET34" s="175"/>
      <c r="FEU34" s="176"/>
      <c r="FEV34" s="171"/>
      <c r="FEW34" s="177"/>
      <c r="FEX34" s="178"/>
      <c r="FEY34" s="179"/>
      <c r="FEZ34" s="170"/>
      <c r="FFA34" s="171"/>
      <c r="FFB34" s="172"/>
      <c r="FFC34" s="173"/>
      <c r="FFD34" s="171"/>
      <c r="FFE34" s="174"/>
      <c r="FFF34" s="174"/>
      <c r="FFG34" s="171"/>
      <c r="FFH34" s="175"/>
      <c r="FFI34" s="176"/>
      <c r="FFJ34" s="171"/>
      <c r="FFK34" s="177"/>
      <c r="FFL34" s="178"/>
      <c r="FFM34" s="179"/>
      <c r="FFN34" s="170"/>
      <c r="FFO34" s="171"/>
      <c r="FFP34" s="172"/>
      <c r="FFQ34" s="173"/>
      <c r="FFR34" s="171"/>
      <c r="FFS34" s="174"/>
      <c r="FFT34" s="174"/>
      <c r="FFU34" s="171"/>
      <c r="FFV34" s="175"/>
      <c r="FFW34" s="176"/>
      <c r="FFX34" s="171"/>
      <c r="FFY34" s="177"/>
      <c r="FFZ34" s="178"/>
      <c r="FGA34" s="179"/>
      <c r="FGB34" s="170"/>
      <c r="FGC34" s="171"/>
      <c r="FGD34" s="172"/>
      <c r="FGE34" s="173"/>
      <c r="FGF34" s="171"/>
      <c r="FGG34" s="174"/>
      <c r="FGH34" s="174"/>
      <c r="FGI34" s="171"/>
      <c r="FGJ34" s="175"/>
      <c r="FGK34" s="176"/>
      <c r="FGL34" s="171"/>
      <c r="FGM34" s="177"/>
      <c r="FGN34" s="178"/>
      <c r="FGO34" s="179"/>
      <c r="FGP34" s="170"/>
      <c r="FGQ34" s="171"/>
      <c r="FGR34" s="172"/>
      <c r="FGS34" s="173"/>
      <c r="FGT34" s="171"/>
      <c r="FGU34" s="174"/>
      <c r="FGV34" s="174"/>
      <c r="FGW34" s="171"/>
      <c r="FGX34" s="175"/>
      <c r="FGY34" s="176"/>
      <c r="FGZ34" s="171"/>
      <c r="FHA34" s="177"/>
      <c r="FHB34" s="178"/>
      <c r="FHC34" s="179"/>
      <c r="FHD34" s="170"/>
      <c r="FHE34" s="171"/>
      <c r="FHF34" s="172"/>
      <c r="FHG34" s="173"/>
      <c r="FHH34" s="171"/>
      <c r="FHI34" s="174"/>
      <c r="FHJ34" s="174"/>
      <c r="FHK34" s="171"/>
      <c r="FHL34" s="175"/>
      <c r="FHM34" s="176"/>
      <c r="FHN34" s="171"/>
      <c r="FHO34" s="177"/>
      <c r="FHP34" s="178"/>
      <c r="FHQ34" s="179"/>
      <c r="FHR34" s="170"/>
      <c r="FHS34" s="171"/>
      <c r="FHT34" s="172"/>
      <c r="FHU34" s="173"/>
      <c r="FHV34" s="171"/>
      <c r="FHW34" s="174"/>
      <c r="FHX34" s="174"/>
      <c r="FHY34" s="171"/>
      <c r="FHZ34" s="175"/>
      <c r="FIA34" s="176"/>
      <c r="FIB34" s="171"/>
      <c r="FIC34" s="177"/>
      <c r="FID34" s="178"/>
      <c r="FIE34" s="179"/>
      <c r="FIF34" s="170"/>
      <c r="FIG34" s="171"/>
      <c r="FIH34" s="172"/>
      <c r="FII34" s="173"/>
      <c r="FIJ34" s="171"/>
      <c r="FIK34" s="174"/>
      <c r="FIL34" s="174"/>
      <c r="FIM34" s="171"/>
      <c r="FIN34" s="175"/>
      <c r="FIO34" s="176"/>
      <c r="FIP34" s="171"/>
      <c r="FIQ34" s="177"/>
      <c r="FIR34" s="178"/>
      <c r="FIS34" s="179"/>
      <c r="FIT34" s="170"/>
      <c r="FIU34" s="171"/>
      <c r="FIV34" s="172"/>
      <c r="FIW34" s="173"/>
      <c r="FIX34" s="171"/>
      <c r="FIY34" s="174"/>
      <c r="FIZ34" s="174"/>
      <c r="FJA34" s="171"/>
      <c r="FJB34" s="175"/>
      <c r="FJC34" s="176"/>
      <c r="FJD34" s="171"/>
      <c r="FJE34" s="177"/>
      <c r="FJF34" s="178"/>
      <c r="FJG34" s="179"/>
      <c r="FJH34" s="170"/>
      <c r="FJI34" s="171"/>
      <c r="FJJ34" s="172"/>
      <c r="FJK34" s="173"/>
      <c r="FJL34" s="171"/>
      <c r="FJM34" s="174"/>
      <c r="FJN34" s="174"/>
      <c r="FJO34" s="171"/>
      <c r="FJP34" s="175"/>
      <c r="FJQ34" s="176"/>
      <c r="FJR34" s="171"/>
      <c r="FJS34" s="177"/>
      <c r="FJT34" s="178"/>
      <c r="FJU34" s="179"/>
      <c r="FJV34" s="170"/>
      <c r="FJW34" s="171"/>
      <c r="FJX34" s="172"/>
      <c r="FJY34" s="173"/>
      <c r="FJZ34" s="171"/>
      <c r="FKA34" s="174"/>
      <c r="FKB34" s="174"/>
      <c r="FKC34" s="171"/>
      <c r="FKD34" s="175"/>
      <c r="FKE34" s="176"/>
      <c r="FKF34" s="171"/>
      <c r="FKG34" s="177"/>
      <c r="FKH34" s="178"/>
      <c r="FKI34" s="179"/>
      <c r="FKJ34" s="170"/>
      <c r="FKK34" s="171"/>
      <c r="FKL34" s="172"/>
      <c r="FKM34" s="173"/>
      <c r="FKN34" s="171"/>
      <c r="FKO34" s="174"/>
      <c r="FKP34" s="174"/>
      <c r="FKQ34" s="171"/>
      <c r="FKR34" s="175"/>
      <c r="FKS34" s="176"/>
      <c r="FKT34" s="171"/>
      <c r="FKU34" s="177"/>
      <c r="FKV34" s="178"/>
      <c r="FKW34" s="179"/>
      <c r="FKX34" s="170"/>
      <c r="FKY34" s="171"/>
      <c r="FKZ34" s="172"/>
      <c r="FLA34" s="173"/>
      <c r="FLB34" s="171"/>
      <c r="FLC34" s="174"/>
      <c r="FLD34" s="174"/>
      <c r="FLE34" s="171"/>
      <c r="FLF34" s="175"/>
      <c r="FLG34" s="176"/>
      <c r="FLH34" s="171"/>
      <c r="FLI34" s="177"/>
      <c r="FLJ34" s="178"/>
      <c r="FLK34" s="179"/>
      <c r="FLL34" s="170"/>
      <c r="FLM34" s="171"/>
      <c r="FLN34" s="172"/>
      <c r="FLO34" s="173"/>
      <c r="FLP34" s="171"/>
      <c r="FLQ34" s="174"/>
      <c r="FLR34" s="174"/>
      <c r="FLS34" s="171"/>
      <c r="FLT34" s="175"/>
      <c r="FLU34" s="176"/>
      <c r="FLV34" s="171"/>
      <c r="FLW34" s="177"/>
      <c r="FLX34" s="178"/>
      <c r="FLY34" s="179"/>
      <c r="FLZ34" s="170"/>
      <c r="FMA34" s="171"/>
      <c r="FMB34" s="172"/>
      <c r="FMC34" s="173"/>
      <c r="FMD34" s="171"/>
      <c r="FME34" s="174"/>
      <c r="FMF34" s="174"/>
      <c r="FMG34" s="171"/>
      <c r="FMH34" s="175"/>
      <c r="FMI34" s="176"/>
      <c r="FMJ34" s="171"/>
      <c r="FMK34" s="177"/>
      <c r="FML34" s="178"/>
      <c r="FMM34" s="179"/>
      <c r="FMN34" s="170"/>
      <c r="FMO34" s="171"/>
      <c r="FMP34" s="172"/>
      <c r="FMQ34" s="173"/>
      <c r="FMR34" s="171"/>
      <c r="FMS34" s="174"/>
      <c r="FMT34" s="174"/>
      <c r="FMU34" s="171"/>
      <c r="FMV34" s="175"/>
      <c r="FMW34" s="176"/>
      <c r="FMX34" s="171"/>
      <c r="FMY34" s="177"/>
      <c r="FMZ34" s="178"/>
      <c r="FNA34" s="179"/>
      <c r="FNB34" s="170"/>
      <c r="FNC34" s="171"/>
      <c r="FND34" s="172"/>
      <c r="FNE34" s="173"/>
      <c r="FNF34" s="171"/>
      <c r="FNG34" s="174"/>
      <c r="FNH34" s="174"/>
      <c r="FNI34" s="171"/>
      <c r="FNJ34" s="175"/>
      <c r="FNK34" s="176"/>
      <c r="FNL34" s="171"/>
      <c r="FNM34" s="177"/>
      <c r="FNN34" s="178"/>
      <c r="FNO34" s="179"/>
      <c r="FNP34" s="170"/>
      <c r="FNQ34" s="171"/>
      <c r="FNR34" s="172"/>
      <c r="FNS34" s="173"/>
      <c r="FNT34" s="171"/>
      <c r="FNU34" s="174"/>
      <c r="FNV34" s="174"/>
      <c r="FNW34" s="171"/>
      <c r="FNX34" s="175"/>
      <c r="FNY34" s="176"/>
      <c r="FNZ34" s="171"/>
      <c r="FOA34" s="177"/>
      <c r="FOB34" s="178"/>
      <c r="FOC34" s="179"/>
      <c r="FOD34" s="170"/>
      <c r="FOE34" s="171"/>
      <c r="FOF34" s="172"/>
      <c r="FOG34" s="173"/>
      <c r="FOH34" s="171"/>
      <c r="FOI34" s="174"/>
      <c r="FOJ34" s="174"/>
      <c r="FOK34" s="171"/>
      <c r="FOL34" s="175"/>
      <c r="FOM34" s="176"/>
      <c r="FON34" s="171"/>
      <c r="FOO34" s="177"/>
      <c r="FOP34" s="178"/>
      <c r="FOQ34" s="179"/>
      <c r="FOR34" s="170"/>
      <c r="FOS34" s="171"/>
      <c r="FOT34" s="172"/>
      <c r="FOU34" s="173"/>
      <c r="FOV34" s="171"/>
      <c r="FOW34" s="174"/>
      <c r="FOX34" s="174"/>
      <c r="FOY34" s="171"/>
      <c r="FOZ34" s="175"/>
      <c r="FPA34" s="176"/>
      <c r="FPB34" s="171"/>
      <c r="FPC34" s="177"/>
      <c r="FPD34" s="178"/>
      <c r="FPE34" s="179"/>
      <c r="FPF34" s="170"/>
      <c r="FPG34" s="171"/>
      <c r="FPH34" s="172"/>
      <c r="FPI34" s="173"/>
      <c r="FPJ34" s="171"/>
      <c r="FPK34" s="174"/>
      <c r="FPL34" s="174"/>
      <c r="FPM34" s="171"/>
      <c r="FPN34" s="175"/>
      <c r="FPO34" s="176"/>
      <c r="FPP34" s="171"/>
      <c r="FPQ34" s="177"/>
      <c r="FPR34" s="178"/>
      <c r="FPS34" s="179"/>
      <c r="FPT34" s="170"/>
      <c r="FPU34" s="171"/>
      <c r="FPV34" s="172"/>
      <c r="FPW34" s="173"/>
      <c r="FPX34" s="171"/>
      <c r="FPY34" s="174"/>
      <c r="FPZ34" s="174"/>
      <c r="FQA34" s="171"/>
      <c r="FQB34" s="175"/>
      <c r="FQC34" s="176"/>
      <c r="FQD34" s="171"/>
      <c r="FQE34" s="177"/>
      <c r="FQF34" s="178"/>
      <c r="FQG34" s="179"/>
      <c r="FQH34" s="170"/>
      <c r="FQI34" s="171"/>
      <c r="FQJ34" s="172"/>
      <c r="FQK34" s="173"/>
      <c r="FQL34" s="171"/>
      <c r="FQM34" s="174"/>
      <c r="FQN34" s="174"/>
      <c r="FQO34" s="171"/>
      <c r="FQP34" s="175"/>
      <c r="FQQ34" s="176"/>
      <c r="FQR34" s="171"/>
      <c r="FQS34" s="177"/>
      <c r="FQT34" s="178"/>
      <c r="FQU34" s="179"/>
      <c r="FQV34" s="170"/>
      <c r="FQW34" s="171"/>
      <c r="FQX34" s="172"/>
      <c r="FQY34" s="173"/>
      <c r="FQZ34" s="171"/>
      <c r="FRA34" s="174"/>
      <c r="FRB34" s="174"/>
      <c r="FRC34" s="171"/>
      <c r="FRD34" s="175"/>
      <c r="FRE34" s="176"/>
      <c r="FRF34" s="171"/>
      <c r="FRG34" s="177"/>
      <c r="FRH34" s="178"/>
      <c r="FRI34" s="179"/>
      <c r="FRJ34" s="170"/>
      <c r="FRK34" s="171"/>
      <c r="FRL34" s="172"/>
      <c r="FRM34" s="173"/>
      <c r="FRN34" s="171"/>
      <c r="FRO34" s="174"/>
      <c r="FRP34" s="174"/>
      <c r="FRQ34" s="171"/>
      <c r="FRR34" s="175"/>
      <c r="FRS34" s="176"/>
      <c r="FRT34" s="171"/>
      <c r="FRU34" s="177"/>
      <c r="FRV34" s="178"/>
      <c r="FRW34" s="179"/>
      <c r="FRX34" s="170"/>
      <c r="FRY34" s="171"/>
      <c r="FRZ34" s="172"/>
      <c r="FSA34" s="173"/>
      <c r="FSB34" s="171"/>
      <c r="FSC34" s="174"/>
      <c r="FSD34" s="174"/>
      <c r="FSE34" s="171"/>
      <c r="FSF34" s="175"/>
      <c r="FSG34" s="176"/>
      <c r="FSH34" s="171"/>
      <c r="FSI34" s="177"/>
      <c r="FSJ34" s="178"/>
      <c r="FSK34" s="179"/>
      <c r="FSL34" s="170"/>
      <c r="FSM34" s="171"/>
      <c r="FSN34" s="172"/>
      <c r="FSO34" s="173"/>
      <c r="FSP34" s="171"/>
      <c r="FSQ34" s="174"/>
      <c r="FSR34" s="174"/>
      <c r="FSS34" s="171"/>
      <c r="FST34" s="175"/>
      <c r="FSU34" s="176"/>
      <c r="FSV34" s="171"/>
      <c r="FSW34" s="177"/>
      <c r="FSX34" s="178"/>
      <c r="FSY34" s="179"/>
      <c r="FSZ34" s="170"/>
      <c r="FTA34" s="171"/>
      <c r="FTB34" s="172"/>
      <c r="FTC34" s="173"/>
      <c r="FTD34" s="171"/>
      <c r="FTE34" s="174"/>
      <c r="FTF34" s="174"/>
      <c r="FTG34" s="171"/>
      <c r="FTH34" s="175"/>
      <c r="FTI34" s="176"/>
      <c r="FTJ34" s="171"/>
      <c r="FTK34" s="177"/>
      <c r="FTL34" s="178"/>
      <c r="FTM34" s="179"/>
      <c r="FTN34" s="170"/>
      <c r="FTO34" s="171"/>
      <c r="FTP34" s="172"/>
      <c r="FTQ34" s="173"/>
      <c r="FTR34" s="171"/>
      <c r="FTS34" s="174"/>
      <c r="FTT34" s="174"/>
      <c r="FTU34" s="171"/>
      <c r="FTV34" s="175"/>
      <c r="FTW34" s="176"/>
      <c r="FTX34" s="171"/>
      <c r="FTY34" s="177"/>
      <c r="FTZ34" s="178"/>
      <c r="FUA34" s="179"/>
      <c r="FUB34" s="170"/>
      <c r="FUC34" s="171"/>
      <c r="FUD34" s="172"/>
      <c r="FUE34" s="173"/>
      <c r="FUF34" s="171"/>
      <c r="FUG34" s="174"/>
      <c r="FUH34" s="174"/>
      <c r="FUI34" s="171"/>
      <c r="FUJ34" s="175"/>
      <c r="FUK34" s="176"/>
      <c r="FUL34" s="171"/>
      <c r="FUM34" s="177"/>
      <c r="FUN34" s="178"/>
      <c r="FUO34" s="179"/>
      <c r="FUP34" s="170"/>
      <c r="FUQ34" s="171"/>
      <c r="FUR34" s="172"/>
      <c r="FUS34" s="173"/>
      <c r="FUT34" s="171"/>
      <c r="FUU34" s="174"/>
      <c r="FUV34" s="174"/>
      <c r="FUW34" s="171"/>
      <c r="FUX34" s="175"/>
      <c r="FUY34" s="176"/>
      <c r="FUZ34" s="171"/>
      <c r="FVA34" s="177"/>
      <c r="FVB34" s="178"/>
      <c r="FVC34" s="179"/>
      <c r="FVD34" s="170"/>
      <c r="FVE34" s="171"/>
      <c r="FVF34" s="172"/>
      <c r="FVG34" s="173"/>
      <c r="FVH34" s="171"/>
      <c r="FVI34" s="174"/>
      <c r="FVJ34" s="174"/>
      <c r="FVK34" s="171"/>
      <c r="FVL34" s="175"/>
      <c r="FVM34" s="176"/>
      <c r="FVN34" s="171"/>
      <c r="FVO34" s="177"/>
      <c r="FVP34" s="178"/>
      <c r="FVQ34" s="179"/>
      <c r="FVR34" s="170"/>
      <c r="FVS34" s="171"/>
      <c r="FVT34" s="172"/>
      <c r="FVU34" s="173"/>
      <c r="FVV34" s="171"/>
      <c r="FVW34" s="174"/>
      <c r="FVX34" s="174"/>
      <c r="FVY34" s="171"/>
      <c r="FVZ34" s="175"/>
      <c r="FWA34" s="176"/>
      <c r="FWB34" s="171"/>
      <c r="FWC34" s="177"/>
      <c r="FWD34" s="178"/>
      <c r="FWE34" s="179"/>
      <c r="FWF34" s="170"/>
      <c r="FWG34" s="171"/>
      <c r="FWH34" s="172"/>
      <c r="FWI34" s="173"/>
      <c r="FWJ34" s="171"/>
      <c r="FWK34" s="174"/>
      <c r="FWL34" s="174"/>
      <c r="FWM34" s="171"/>
      <c r="FWN34" s="175"/>
      <c r="FWO34" s="176"/>
      <c r="FWP34" s="171"/>
      <c r="FWQ34" s="177"/>
      <c r="FWR34" s="178"/>
      <c r="FWS34" s="179"/>
      <c r="FWT34" s="170"/>
      <c r="FWU34" s="171"/>
      <c r="FWV34" s="172"/>
      <c r="FWW34" s="173"/>
      <c r="FWX34" s="171"/>
      <c r="FWY34" s="174"/>
      <c r="FWZ34" s="174"/>
      <c r="FXA34" s="171"/>
      <c r="FXB34" s="175"/>
      <c r="FXC34" s="176"/>
      <c r="FXD34" s="171"/>
      <c r="FXE34" s="177"/>
      <c r="FXF34" s="178"/>
      <c r="FXG34" s="179"/>
      <c r="FXH34" s="170"/>
      <c r="FXI34" s="171"/>
      <c r="FXJ34" s="172"/>
      <c r="FXK34" s="173"/>
      <c r="FXL34" s="171"/>
      <c r="FXM34" s="174"/>
      <c r="FXN34" s="174"/>
      <c r="FXO34" s="171"/>
      <c r="FXP34" s="175"/>
      <c r="FXQ34" s="176"/>
      <c r="FXR34" s="171"/>
      <c r="FXS34" s="177"/>
      <c r="FXT34" s="178"/>
      <c r="FXU34" s="179"/>
      <c r="FXV34" s="170"/>
      <c r="FXW34" s="171"/>
      <c r="FXX34" s="172"/>
      <c r="FXY34" s="173"/>
      <c r="FXZ34" s="171"/>
      <c r="FYA34" s="174"/>
      <c r="FYB34" s="174"/>
      <c r="FYC34" s="171"/>
      <c r="FYD34" s="175"/>
      <c r="FYE34" s="176"/>
      <c r="FYF34" s="171"/>
      <c r="FYG34" s="177"/>
      <c r="FYH34" s="178"/>
      <c r="FYI34" s="179"/>
      <c r="FYJ34" s="170"/>
      <c r="FYK34" s="171"/>
      <c r="FYL34" s="172"/>
      <c r="FYM34" s="173"/>
      <c r="FYN34" s="171"/>
      <c r="FYO34" s="174"/>
      <c r="FYP34" s="174"/>
      <c r="FYQ34" s="171"/>
      <c r="FYR34" s="175"/>
      <c r="FYS34" s="176"/>
      <c r="FYT34" s="171"/>
      <c r="FYU34" s="177"/>
      <c r="FYV34" s="178"/>
      <c r="FYW34" s="179"/>
      <c r="FYX34" s="170"/>
      <c r="FYY34" s="171"/>
      <c r="FYZ34" s="172"/>
      <c r="FZA34" s="173"/>
      <c r="FZB34" s="171"/>
      <c r="FZC34" s="174"/>
      <c r="FZD34" s="174"/>
      <c r="FZE34" s="171"/>
      <c r="FZF34" s="175"/>
      <c r="FZG34" s="176"/>
      <c r="FZH34" s="171"/>
      <c r="FZI34" s="177"/>
      <c r="FZJ34" s="178"/>
      <c r="FZK34" s="179"/>
      <c r="FZL34" s="170"/>
      <c r="FZM34" s="171"/>
      <c r="FZN34" s="172"/>
      <c r="FZO34" s="173"/>
      <c r="FZP34" s="171"/>
      <c r="FZQ34" s="174"/>
      <c r="FZR34" s="174"/>
      <c r="FZS34" s="171"/>
      <c r="FZT34" s="175"/>
      <c r="FZU34" s="176"/>
      <c r="FZV34" s="171"/>
      <c r="FZW34" s="177"/>
      <c r="FZX34" s="178"/>
      <c r="FZY34" s="179"/>
      <c r="FZZ34" s="170"/>
      <c r="GAA34" s="171"/>
      <c r="GAB34" s="172"/>
      <c r="GAC34" s="173"/>
      <c r="GAD34" s="171"/>
      <c r="GAE34" s="174"/>
      <c r="GAF34" s="174"/>
      <c r="GAG34" s="171"/>
      <c r="GAH34" s="175"/>
      <c r="GAI34" s="176"/>
      <c r="GAJ34" s="171"/>
      <c r="GAK34" s="177"/>
      <c r="GAL34" s="178"/>
      <c r="GAM34" s="179"/>
      <c r="GAN34" s="170"/>
      <c r="GAO34" s="171"/>
      <c r="GAP34" s="172"/>
      <c r="GAQ34" s="173"/>
      <c r="GAR34" s="171"/>
      <c r="GAS34" s="174"/>
      <c r="GAT34" s="174"/>
      <c r="GAU34" s="171"/>
      <c r="GAV34" s="175"/>
      <c r="GAW34" s="176"/>
      <c r="GAX34" s="171"/>
      <c r="GAY34" s="177"/>
      <c r="GAZ34" s="178"/>
      <c r="GBA34" s="179"/>
      <c r="GBB34" s="170"/>
      <c r="GBC34" s="171"/>
      <c r="GBD34" s="172"/>
      <c r="GBE34" s="173"/>
      <c r="GBF34" s="171"/>
      <c r="GBG34" s="174"/>
      <c r="GBH34" s="174"/>
      <c r="GBI34" s="171"/>
      <c r="GBJ34" s="175"/>
      <c r="GBK34" s="176"/>
      <c r="GBL34" s="171"/>
      <c r="GBM34" s="177"/>
      <c r="GBN34" s="178"/>
      <c r="GBO34" s="179"/>
      <c r="GBP34" s="170"/>
      <c r="GBQ34" s="171"/>
      <c r="GBR34" s="172"/>
      <c r="GBS34" s="173"/>
      <c r="GBT34" s="171"/>
      <c r="GBU34" s="174"/>
      <c r="GBV34" s="174"/>
      <c r="GBW34" s="171"/>
      <c r="GBX34" s="175"/>
      <c r="GBY34" s="176"/>
      <c r="GBZ34" s="171"/>
      <c r="GCA34" s="177"/>
      <c r="GCB34" s="178"/>
      <c r="GCC34" s="179"/>
      <c r="GCD34" s="170"/>
      <c r="GCE34" s="171"/>
      <c r="GCF34" s="172"/>
      <c r="GCG34" s="173"/>
      <c r="GCH34" s="171"/>
      <c r="GCI34" s="174"/>
      <c r="GCJ34" s="174"/>
      <c r="GCK34" s="171"/>
      <c r="GCL34" s="175"/>
      <c r="GCM34" s="176"/>
      <c r="GCN34" s="171"/>
      <c r="GCO34" s="177"/>
      <c r="GCP34" s="178"/>
      <c r="GCQ34" s="179"/>
      <c r="GCR34" s="170"/>
      <c r="GCS34" s="171"/>
      <c r="GCT34" s="172"/>
      <c r="GCU34" s="173"/>
      <c r="GCV34" s="171"/>
      <c r="GCW34" s="174"/>
      <c r="GCX34" s="174"/>
      <c r="GCY34" s="171"/>
      <c r="GCZ34" s="175"/>
      <c r="GDA34" s="176"/>
      <c r="GDB34" s="171"/>
      <c r="GDC34" s="177"/>
      <c r="GDD34" s="178"/>
      <c r="GDE34" s="179"/>
      <c r="GDF34" s="170"/>
      <c r="GDG34" s="171"/>
      <c r="GDH34" s="172"/>
      <c r="GDI34" s="173"/>
      <c r="GDJ34" s="171"/>
      <c r="GDK34" s="174"/>
      <c r="GDL34" s="174"/>
      <c r="GDM34" s="171"/>
      <c r="GDN34" s="175"/>
      <c r="GDO34" s="176"/>
      <c r="GDP34" s="171"/>
      <c r="GDQ34" s="177"/>
      <c r="GDR34" s="178"/>
      <c r="GDS34" s="179"/>
      <c r="GDT34" s="170"/>
      <c r="GDU34" s="171"/>
      <c r="GDV34" s="172"/>
      <c r="GDW34" s="173"/>
      <c r="GDX34" s="171"/>
      <c r="GDY34" s="174"/>
      <c r="GDZ34" s="174"/>
      <c r="GEA34" s="171"/>
      <c r="GEB34" s="175"/>
      <c r="GEC34" s="176"/>
      <c r="GED34" s="171"/>
      <c r="GEE34" s="177"/>
      <c r="GEF34" s="178"/>
      <c r="GEG34" s="179"/>
      <c r="GEH34" s="170"/>
      <c r="GEI34" s="171"/>
      <c r="GEJ34" s="172"/>
      <c r="GEK34" s="173"/>
      <c r="GEL34" s="171"/>
      <c r="GEM34" s="174"/>
      <c r="GEN34" s="174"/>
      <c r="GEO34" s="171"/>
      <c r="GEP34" s="175"/>
      <c r="GEQ34" s="176"/>
      <c r="GER34" s="171"/>
      <c r="GES34" s="177"/>
      <c r="GET34" s="178"/>
      <c r="GEU34" s="179"/>
      <c r="GEV34" s="170"/>
      <c r="GEW34" s="171"/>
      <c r="GEX34" s="172"/>
      <c r="GEY34" s="173"/>
      <c r="GEZ34" s="171"/>
      <c r="GFA34" s="174"/>
      <c r="GFB34" s="174"/>
      <c r="GFC34" s="171"/>
      <c r="GFD34" s="175"/>
      <c r="GFE34" s="176"/>
      <c r="GFF34" s="171"/>
      <c r="GFG34" s="177"/>
      <c r="GFH34" s="178"/>
      <c r="GFI34" s="179"/>
      <c r="GFJ34" s="170"/>
      <c r="GFK34" s="171"/>
      <c r="GFL34" s="172"/>
      <c r="GFM34" s="173"/>
      <c r="GFN34" s="171"/>
      <c r="GFO34" s="174"/>
      <c r="GFP34" s="174"/>
      <c r="GFQ34" s="171"/>
      <c r="GFR34" s="175"/>
      <c r="GFS34" s="176"/>
      <c r="GFT34" s="171"/>
      <c r="GFU34" s="177"/>
      <c r="GFV34" s="178"/>
      <c r="GFW34" s="179"/>
      <c r="GFX34" s="170"/>
      <c r="GFY34" s="171"/>
      <c r="GFZ34" s="172"/>
      <c r="GGA34" s="173"/>
      <c r="GGB34" s="171"/>
      <c r="GGC34" s="174"/>
      <c r="GGD34" s="174"/>
      <c r="GGE34" s="171"/>
      <c r="GGF34" s="175"/>
      <c r="GGG34" s="176"/>
      <c r="GGH34" s="171"/>
      <c r="GGI34" s="177"/>
      <c r="GGJ34" s="178"/>
      <c r="GGK34" s="179"/>
      <c r="GGL34" s="170"/>
      <c r="GGM34" s="171"/>
      <c r="GGN34" s="172"/>
      <c r="GGO34" s="173"/>
      <c r="GGP34" s="171"/>
      <c r="GGQ34" s="174"/>
      <c r="GGR34" s="174"/>
      <c r="GGS34" s="171"/>
      <c r="GGT34" s="175"/>
      <c r="GGU34" s="176"/>
      <c r="GGV34" s="171"/>
      <c r="GGW34" s="177"/>
      <c r="GGX34" s="178"/>
      <c r="GGY34" s="179"/>
      <c r="GGZ34" s="170"/>
      <c r="GHA34" s="171"/>
      <c r="GHB34" s="172"/>
      <c r="GHC34" s="173"/>
      <c r="GHD34" s="171"/>
      <c r="GHE34" s="174"/>
      <c r="GHF34" s="174"/>
      <c r="GHG34" s="171"/>
      <c r="GHH34" s="175"/>
      <c r="GHI34" s="176"/>
      <c r="GHJ34" s="171"/>
      <c r="GHK34" s="177"/>
      <c r="GHL34" s="178"/>
      <c r="GHM34" s="179"/>
      <c r="GHN34" s="170"/>
      <c r="GHO34" s="171"/>
      <c r="GHP34" s="172"/>
      <c r="GHQ34" s="173"/>
      <c r="GHR34" s="171"/>
      <c r="GHS34" s="174"/>
      <c r="GHT34" s="174"/>
      <c r="GHU34" s="171"/>
      <c r="GHV34" s="175"/>
      <c r="GHW34" s="176"/>
      <c r="GHX34" s="171"/>
      <c r="GHY34" s="177"/>
      <c r="GHZ34" s="178"/>
      <c r="GIA34" s="179"/>
      <c r="GIB34" s="170"/>
      <c r="GIC34" s="171"/>
      <c r="GID34" s="172"/>
      <c r="GIE34" s="173"/>
      <c r="GIF34" s="171"/>
      <c r="GIG34" s="174"/>
      <c r="GIH34" s="174"/>
      <c r="GII34" s="171"/>
      <c r="GIJ34" s="175"/>
      <c r="GIK34" s="176"/>
      <c r="GIL34" s="171"/>
      <c r="GIM34" s="177"/>
      <c r="GIN34" s="178"/>
      <c r="GIO34" s="179"/>
      <c r="GIP34" s="170"/>
      <c r="GIQ34" s="171"/>
      <c r="GIR34" s="172"/>
      <c r="GIS34" s="173"/>
      <c r="GIT34" s="171"/>
      <c r="GIU34" s="174"/>
      <c r="GIV34" s="174"/>
      <c r="GIW34" s="171"/>
      <c r="GIX34" s="175"/>
      <c r="GIY34" s="176"/>
      <c r="GIZ34" s="171"/>
      <c r="GJA34" s="177"/>
      <c r="GJB34" s="178"/>
      <c r="GJC34" s="179"/>
      <c r="GJD34" s="170"/>
      <c r="GJE34" s="171"/>
      <c r="GJF34" s="172"/>
      <c r="GJG34" s="173"/>
      <c r="GJH34" s="171"/>
      <c r="GJI34" s="174"/>
      <c r="GJJ34" s="174"/>
      <c r="GJK34" s="171"/>
      <c r="GJL34" s="175"/>
      <c r="GJM34" s="176"/>
      <c r="GJN34" s="171"/>
      <c r="GJO34" s="177"/>
      <c r="GJP34" s="178"/>
      <c r="GJQ34" s="179"/>
      <c r="GJR34" s="170"/>
      <c r="GJS34" s="171"/>
      <c r="GJT34" s="172"/>
      <c r="GJU34" s="173"/>
      <c r="GJV34" s="171"/>
      <c r="GJW34" s="174"/>
      <c r="GJX34" s="174"/>
      <c r="GJY34" s="171"/>
      <c r="GJZ34" s="175"/>
      <c r="GKA34" s="176"/>
      <c r="GKB34" s="171"/>
      <c r="GKC34" s="177"/>
      <c r="GKD34" s="178"/>
      <c r="GKE34" s="179"/>
      <c r="GKF34" s="170"/>
      <c r="GKG34" s="171"/>
      <c r="GKH34" s="172"/>
      <c r="GKI34" s="173"/>
      <c r="GKJ34" s="171"/>
      <c r="GKK34" s="174"/>
      <c r="GKL34" s="174"/>
      <c r="GKM34" s="171"/>
      <c r="GKN34" s="175"/>
      <c r="GKO34" s="176"/>
      <c r="GKP34" s="171"/>
      <c r="GKQ34" s="177"/>
      <c r="GKR34" s="178"/>
      <c r="GKS34" s="179"/>
      <c r="GKT34" s="170"/>
      <c r="GKU34" s="171"/>
      <c r="GKV34" s="172"/>
      <c r="GKW34" s="173"/>
      <c r="GKX34" s="171"/>
      <c r="GKY34" s="174"/>
      <c r="GKZ34" s="174"/>
      <c r="GLA34" s="171"/>
      <c r="GLB34" s="175"/>
      <c r="GLC34" s="176"/>
      <c r="GLD34" s="171"/>
      <c r="GLE34" s="177"/>
      <c r="GLF34" s="178"/>
      <c r="GLG34" s="179"/>
      <c r="GLH34" s="170"/>
      <c r="GLI34" s="171"/>
      <c r="GLJ34" s="172"/>
      <c r="GLK34" s="173"/>
      <c r="GLL34" s="171"/>
      <c r="GLM34" s="174"/>
      <c r="GLN34" s="174"/>
      <c r="GLO34" s="171"/>
      <c r="GLP34" s="175"/>
      <c r="GLQ34" s="176"/>
      <c r="GLR34" s="171"/>
      <c r="GLS34" s="177"/>
      <c r="GLT34" s="178"/>
      <c r="GLU34" s="179"/>
      <c r="GLV34" s="170"/>
      <c r="GLW34" s="171"/>
      <c r="GLX34" s="172"/>
      <c r="GLY34" s="173"/>
      <c r="GLZ34" s="171"/>
      <c r="GMA34" s="174"/>
      <c r="GMB34" s="174"/>
      <c r="GMC34" s="171"/>
      <c r="GMD34" s="175"/>
      <c r="GME34" s="176"/>
      <c r="GMF34" s="171"/>
      <c r="GMG34" s="177"/>
      <c r="GMH34" s="178"/>
      <c r="GMI34" s="179"/>
      <c r="GMJ34" s="170"/>
      <c r="GMK34" s="171"/>
      <c r="GML34" s="172"/>
      <c r="GMM34" s="173"/>
      <c r="GMN34" s="171"/>
      <c r="GMO34" s="174"/>
      <c r="GMP34" s="174"/>
      <c r="GMQ34" s="171"/>
      <c r="GMR34" s="175"/>
      <c r="GMS34" s="176"/>
      <c r="GMT34" s="171"/>
      <c r="GMU34" s="177"/>
      <c r="GMV34" s="178"/>
      <c r="GMW34" s="179"/>
      <c r="GMX34" s="170"/>
      <c r="GMY34" s="171"/>
      <c r="GMZ34" s="172"/>
      <c r="GNA34" s="173"/>
      <c r="GNB34" s="171"/>
      <c r="GNC34" s="174"/>
      <c r="GND34" s="174"/>
      <c r="GNE34" s="171"/>
      <c r="GNF34" s="175"/>
      <c r="GNG34" s="176"/>
      <c r="GNH34" s="171"/>
      <c r="GNI34" s="177"/>
      <c r="GNJ34" s="178"/>
      <c r="GNK34" s="179"/>
      <c r="GNL34" s="170"/>
      <c r="GNM34" s="171"/>
      <c r="GNN34" s="172"/>
      <c r="GNO34" s="173"/>
      <c r="GNP34" s="171"/>
      <c r="GNQ34" s="174"/>
      <c r="GNR34" s="174"/>
      <c r="GNS34" s="171"/>
      <c r="GNT34" s="175"/>
      <c r="GNU34" s="176"/>
      <c r="GNV34" s="171"/>
      <c r="GNW34" s="177"/>
      <c r="GNX34" s="178"/>
      <c r="GNY34" s="179"/>
      <c r="GNZ34" s="170"/>
      <c r="GOA34" s="171"/>
      <c r="GOB34" s="172"/>
      <c r="GOC34" s="173"/>
      <c r="GOD34" s="171"/>
      <c r="GOE34" s="174"/>
      <c r="GOF34" s="174"/>
      <c r="GOG34" s="171"/>
      <c r="GOH34" s="175"/>
      <c r="GOI34" s="176"/>
      <c r="GOJ34" s="171"/>
      <c r="GOK34" s="177"/>
      <c r="GOL34" s="178"/>
      <c r="GOM34" s="179"/>
      <c r="GON34" s="170"/>
      <c r="GOO34" s="171"/>
      <c r="GOP34" s="172"/>
      <c r="GOQ34" s="173"/>
      <c r="GOR34" s="171"/>
      <c r="GOS34" s="174"/>
      <c r="GOT34" s="174"/>
      <c r="GOU34" s="171"/>
      <c r="GOV34" s="175"/>
      <c r="GOW34" s="176"/>
      <c r="GOX34" s="171"/>
      <c r="GOY34" s="177"/>
      <c r="GOZ34" s="178"/>
      <c r="GPA34" s="179"/>
      <c r="GPB34" s="170"/>
      <c r="GPC34" s="171"/>
      <c r="GPD34" s="172"/>
      <c r="GPE34" s="173"/>
      <c r="GPF34" s="171"/>
      <c r="GPG34" s="174"/>
      <c r="GPH34" s="174"/>
      <c r="GPI34" s="171"/>
      <c r="GPJ34" s="175"/>
      <c r="GPK34" s="176"/>
      <c r="GPL34" s="171"/>
      <c r="GPM34" s="177"/>
      <c r="GPN34" s="178"/>
      <c r="GPO34" s="179"/>
      <c r="GPP34" s="170"/>
      <c r="GPQ34" s="171"/>
      <c r="GPR34" s="172"/>
      <c r="GPS34" s="173"/>
      <c r="GPT34" s="171"/>
      <c r="GPU34" s="174"/>
      <c r="GPV34" s="174"/>
      <c r="GPW34" s="171"/>
      <c r="GPX34" s="175"/>
      <c r="GPY34" s="176"/>
      <c r="GPZ34" s="171"/>
      <c r="GQA34" s="177"/>
      <c r="GQB34" s="178"/>
      <c r="GQC34" s="179"/>
      <c r="GQD34" s="170"/>
      <c r="GQE34" s="171"/>
      <c r="GQF34" s="172"/>
      <c r="GQG34" s="173"/>
      <c r="GQH34" s="171"/>
      <c r="GQI34" s="174"/>
      <c r="GQJ34" s="174"/>
      <c r="GQK34" s="171"/>
      <c r="GQL34" s="175"/>
      <c r="GQM34" s="176"/>
      <c r="GQN34" s="171"/>
      <c r="GQO34" s="177"/>
      <c r="GQP34" s="178"/>
      <c r="GQQ34" s="179"/>
      <c r="GQR34" s="170"/>
      <c r="GQS34" s="171"/>
      <c r="GQT34" s="172"/>
      <c r="GQU34" s="173"/>
      <c r="GQV34" s="171"/>
      <c r="GQW34" s="174"/>
      <c r="GQX34" s="174"/>
      <c r="GQY34" s="171"/>
      <c r="GQZ34" s="175"/>
      <c r="GRA34" s="176"/>
      <c r="GRB34" s="171"/>
      <c r="GRC34" s="177"/>
      <c r="GRD34" s="178"/>
      <c r="GRE34" s="179"/>
      <c r="GRF34" s="170"/>
      <c r="GRG34" s="171"/>
      <c r="GRH34" s="172"/>
      <c r="GRI34" s="173"/>
      <c r="GRJ34" s="171"/>
      <c r="GRK34" s="174"/>
      <c r="GRL34" s="174"/>
      <c r="GRM34" s="171"/>
      <c r="GRN34" s="175"/>
      <c r="GRO34" s="176"/>
      <c r="GRP34" s="171"/>
      <c r="GRQ34" s="177"/>
      <c r="GRR34" s="178"/>
      <c r="GRS34" s="179"/>
      <c r="GRT34" s="170"/>
      <c r="GRU34" s="171"/>
      <c r="GRV34" s="172"/>
      <c r="GRW34" s="173"/>
      <c r="GRX34" s="171"/>
      <c r="GRY34" s="174"/>
      <c r="GRZ34" s="174"/>
      <c r="GSA34" s="171"/>
      <c r="GSB34" s="175"/>
      <c r="GSC34" s="176"/>
      <c r="GSD34" s="171"/>
      <c r="GSE34" s="177"/>
      <c r="GSF34" s="178"/>
      <c r="GSG34" s="179"/>
      <c r="GSH34" s="170"/>
      <c r="GSI34" s="171"/>
      <c r="GSJ34" s="172"/>
      <c r="GSK34" s="173"/>
      <c r="GSL34" s="171"/>
      <c r="GSM34" s="174"/>
      <c r="GSN34" s="174"/>
      <c r="GSO34" s="171"/>
      <c r="GSP34" s="175"/>
      <c r="GSQ34" s="176"/>
      <c r="GSR34" s="171"/>
      <c r="GSS34" s="177"/>
      <c r="GST34" s="178"/>
      <c r="GSU34" s="179"/>
      <c r="GSV34" s="170"/>
      <c r="GSW34" s="171"/>
      <c r="GSX34" s="172"/>
      <c r="GSY34" s="173"/>
      <c r="GSZ34" s="171"/>
      <c r="GTA34" s="174"/>
      <c r="GTB34" s="174"/>
      <c r="GTC34" s="171"/>
      <c r="GTD34" s="175"/>
      <c r="GTE34" s="176"/>
      <c r="GTF34" s="171"/>
      <c r="GTG34" s="177"/>
      <c r="GTH34" s="178"/>
      <c r="GTI34" s="179"/>
      <c r="GTJ34" s="170"/>
      <c r="GTK34" s="171"/>
      <c r="GTL34" s="172"/>
      <c r="GTM34" s="173"/>
      <c r="GTN34" s="171"/>
      <c r="GTO34" s="174"/>
      <c r="GTP34" s="174"/>
      <c r="GTQ34" s="171"/>
      <c r="GTR34" s="175"/>
      <c r="GTS34" s="176"/>
      <c r="GTT34" s="171"/>
      <c r="GTU34" s="177"/>
      <c r="GTV34" s="178"/>
      <c r="GTW34" s="179"/>
      <c r="GTX34" s="170"/>
      <c r="GTY34" s="171"/>
      <c r="GTZ34" s="172"/>
      <c r="GUA34" s="173"/>
      <c r="GUB34" s="171"/>
      <c r="GUC34" s="174"/>
      <c r="GUD34" s="174"/>
      <c r="GUE34" s="171"/>
      <c r="GUF34" s="175"/>
      <c r="GUG34" s="176"/>
      <c r="GUH34" s="171"/>
      <c r="GUI34" s="177"/>
      <c r="GUJ34" s="178"/>
      <c r="GUK34" s="179"/>
      <c r="GUL34" s="170"/>
      <c r="GUM34" s="171"/>
      <c r="GUN34" s="172"/>
      <c r="GUO34" s="173"/>
      <c r="GUP34" s="171"/>
      <c r="GUQ34" s="174"/>
      <c r="GUR34" s="174"/>
      <c r="GUS34" s="171"/>
      <c r="GUT34" s="175"/>
      <c r="GUU34" s="176"/>
      <c r="GUV34" s="171"/>
      <c r="GUW34" s="177"/>
      <c r="GUX34" s="178"/>
      <c r="GUY34" s="179"/>
      <c r="GUZ34" s="170"/>
      <c r="GVA34" s="171"/>
      <c r="GVB34" s="172"/>
      <c r="GVC34" s="173"/>
      <c r="GVD34" s="171"/>
      <c r="GVE34" s="174"/>
      <c r="GVF34" s="174"/>
      <c r="GVG34" s="171"/>
      <c r="GVH34" s="175"/>
      <c r="GVI34" s="176"/>
      <c r="GVJ34" s="171"/>
      <c r="GVK34" s="177"/>
      <c r="GVL34" s="178"/>
      <c r="GVM34" s="179"/>
      <c r="GVN34" s="170"/>
      <c r="GVO34" s="171"/>
      <c r="GVP34" s="172"/>
      <c r="GVQ34" s="173"/>
      <c r="GVR34" s="171"/>
      <c r="GVS34" s="174"/>
      <c r="GVT34" s="174"/>
      <c r="GVU34" s="171"/>
      <c r="GVV34" s="175"/>
      <c r="GVW34" s="176"/>
      <c r="GVX34" s="171"/>
      <c r="GVY34" s="177"/>
      <c r="GVZ34" s="178"/>
      <c r="GWA34" s="179"/>
      <c r="GWB34" s="170"/>
      <c r="GWC34" s="171"/>
      <c r="GWD34" s="172"/>
      <c r="GWE34" s="173"/>
      <c r="GWF34" s="171"/>
      <c r="GWG34" s="174"/>
      <c r="GWH34" s="174"/>
      <c r="GWI34" s="171"/>
      <c r="GWJ34" s="175"/>
      <c r="GWK34" s="176"/>
      <c r="GWL34" s="171"/>
      <c r="GWM34" s="177"/>
      <c r="GWN34" s="178"/>
      <c r="GWO34" s="179"/>
      <c r="GWP34" s="170"/>
      <c r="GWQ34" s="171"/>
      <c r="GWR34" s="172"/>
      <c r="GWS34" s="173"/>
      <c r="GWT34" s="171"/>
      <c r="GWU34" s="174"/>
      <c r="GWV34" s="174"/>
      <c r="GWW34" s="171"/>
      <c r="GWX34" s="175"/>
      <c r="GWY34" s="176"/>
      <c r="GWZ34" s="171"/>
      <c r="GXA34" s="177"/>
      <c r="GXB34" s="178"/>
      <c r="GXC34" s="179"/>
      <c r="GXD34" s="170"/>
      <c r="GXE34" s="171"/>
      <c r="GXF34" s="172"/>
      <c r="GXG34" s="173"/>
      <c r="GXH34" s="171"/>
      <c r="GXI34" s="174"/>
      <c r="GXJ34" s="174"/>
      <c r="GXK34" s="171"/>
      <c r="GXL34" s="175"/>
      <c r="GXM34" s="176"/>
      <c r="GXN34" s="171"/>
      <c r="GXO34" s="177"/>
      <c r="GXP34" s="178"/>
      <c r="GXQ34" s="179"/>
      <c r="GXR34" s="170"/>
      <c r="GXS34" s="171"/>
      <c r="GXT34" s="172"/>
      <c r="GXU34" s="173"/>
      <c r="GXV34" s="171"/>
      <c r="GXW34" s="174"/>
      <c r="GXX34" s="174"/>
      <c r="GXY34" s="171"/>
      <c r="GXZ34" s="175"/>
      <c r="GYA34" s="176"/>
      <c r="GYB34" s="171"/>
      <c r="GYC34" s="177"/>
      <c r="GYD34" s="178"/>
      <c r="GYE34" s="179"/>
      <c r="GYF34" s="170"/>
      <c r="GYG34" s="171"/>
      <c r="GYH34" s="172"/>
      <c r="GYI34" s="173"/>
      <c r="GYJ34" s="171"/>
      <c r="GYK34" s="174"/>
      <c r="GYL34" s="174"/>
      <c r="GYM34" s="171"/>
      <c r="GYN34" s="175"/>
      <c r="GYO34" s="176"/>
      <c r="GYP34" s="171"/>
      <c r="GYQ34" s="177"/>
      <c r="GYR34" s="178"/>
      <c r="GYS34" s="179"/>
      <c r="GYT34" s="170"/>
      <c r="GYU34" s="171"/>
      <c r="GYV34" s="172"/>
      <c r="GYW34" s="173"/>
      <c r="GYX34" s="171"/>
      <c r="GYY34" s="174"/>
      <c r="GYZ34" s="174"/>
      <c r="GZA34" s="171"/>
      <c r="GZB34" s="175"/>
      <c r="GZC34" s="176"/>
      <c r="GZD34" s="171"/>
      <c r="GZE34" s="177"/>
      <c r="GZF34" s="178"/>
      <c r="GZG34" s="179"/>
      <c r="GZH34" s="170"/>
      <c r="GZI34" s="171"/>
      <c r="GZJ34" s="172"/>
      <c r="GZK34" s="173"/>
      <c r="GZL34" s="171"/>
      <c r="GZM34" s="174"/>
      <c r="GZN34" s="174"/>
      <c r="GZO34" s="171"/>
      <c r="GZP34" s="175"/>
      <c r="GZQ34" s="176"/>
      <c r="GZR34" s="171"/>
      <c r="GZS34" s="177"/>
      <c r="GZT34" s="178"/>
      <c r="GZU34" s="179"/>
      <c r="GZV34" s="170"/>
      <c r="GZW34" s="171"/>
      <c r="GZX34" s="172"/>
      <c r="GZY34" s="173"/>
      <c r="GZZ34" s="171"/>
      <c r="HAA34" s="174"/>
      <c r="HAB34" s="174"/>
      <c r="HAC34" s="171"/>
      <c r="HAD34" s="175"/>
      <c r="HAE34" s="176"/>
      <c r="HAF34" s="171"/>
      <c r="HAG34" s="177"/>
      <c r="HAH34" s="178"/>
      <c r="HAI34" s="179"/>
      <c r="HAJ34" s="170"/>
      <c r="HAK34" s="171"/>
      <c r="HAL34" s="172"/>
      <c r="HAM34" s="173"/>
      <c r="HAN34" s="171"/>
      <c r="HAO34" s="174"/>
      <c r="HAP34" s="174"/>
      <c r="HAQ34" s="171"/>
      <c r="HAR34" s="175"/>
      <c r="HAS34" s="176"/>
      <c r="HAT34" s="171"/>
      <c r="HAU34" s="177"/>
      <c r="HAV34" s="178"/>
      <c r="HAW34" s="179"/>
      <c r="HAX34" s="170"/>
      <c r="HAY34" s="171"/>
      <c r="HAZ34" s="172"/>
      <c r="HBA34" s="173"/>
      <c r="HBB34" s="171"/>
      <c r="HBC34" s="174"/>
      <c r="HBD34" s="174"/>
      <c r="HBE34" s="171"/>
      <c r="HBF34" s="175"/>
      <c r="HBG34" s="176"/>
      <c r="HBH34" s="171"/>
      <c r="HBI34" s="177"/>
      <c r="HBJ34" s="178"/>
      <c r="HBK34" s="179"/>
      <c r="HBL34" s="170"/>
      <c r="HBM34" s="171"/>
      <c r="HBN34" s="172"/>
      <c r="HBO34" s="173"/>
      <c r="HBP34" s="171"/>
      <c r="HBQ34" s="174"/>
      <c r="HBR34" s="174"/>
      <c r="HBS34" s="171"/>
      <c r="HBT34" s="175"/>
      <c r="HBU34" s="176"/>
      <c r="HBV34" s="171"/>
      <c r="HBW34" s="177"/>
      <c r="HBX34" s="178"/>
      <c r="HBY34" s="179"/>
      <c r="HBZ34" s="170"/>
      <c r="HCA34" s="171"/>
      <c r="HCB34" s="172"/>
      <c r="HCC34" s="173"/>
      <c r="HCD34" s="171"/>
      <c r="HCE34" s="174"/>
      <c r="HCF34" s="174"/>
      <c r="HCG34" s="171"/>
      <c r="HCH34" s="175"/>
      <c r="HCI34" s="176"/>
      <c r="HCJ34" s="171"/>
      <c r="HCK34" s="177"/>
      <c r="HCL34" s="178"/>
      <c r="HCM34" s="179"/>
      <c r="HCN34" s="170"/>
      <c r="HCO34" s="171"/>
      <c r="HCP34" s="172"/>
      <c r="HCQ34" s="173"/>
      <c r="HCR34" s="171"/>
      <c r="HCS34" s="174"/>
      <c r="HCT34" s="174"/>
      <c r="HCU34" s="171"/>
      <c r="HCV34" s="175"/>
      <c r="HCW34" s="176"/>
      <c r="HCX34" s="171"/>
      <c r="HCY34" s="177"/>
      <c r="HCZ34" s="178"/>
      <c r="HDA34" s="179"/>
      <c r="HDB34" s="170"/>
      <c r="HDC34" s="171"/>
      <c r="HDD34" s="172"/>
      <c r="HDE34" s="173"/>
      <c r="HDF34" s="171"/>
      <c r="HDG34" s="174"/>
      <c r="HDH34" s="174"/>
      <c r="HDI34" s="171"/>
      <c r="HDJ34" s="175"/>
      <c r="HDK34" s="176"/>
      <c r="HDL34" s="171"/>
      <c r="HDM34" s="177"/>
      <c r="HDN34" s="178"/>
      <c r="HDO34" s="179"/>
      <c r="HDP34" s="170"/>
      <c r="HDQ34" s="171"/>
      <c r="HDR34" s="172"/>
      <c r="HDS34" s="173"/>
      <c r="HDT34" s="171"/>
      <c r="HDU34" s="174"/>
      <c r="HDV34" s="174"/>
      <c r="HDW34" s="171"/>
      <c r="HDX34" s="175"/>
      <c r="HDY34" s="176"/>
      <c r="HDZ34" s="171"/>
      <c r="HEA34" s="177"/>
      <c r="HEB34" s="178"/>
      <c r="HEC34" s="179"/>
      <c r="HED34" s="170"/>
      <c r="HEE34" s="171"/>
      <c r="HEF34" s="172"/>
      <c r="HEG34" s="173"/>
      <c r="HEH34" s="171"/>
      <c r="HEI34" s="174"/>
      <c r="HEJ34" s="174"/>
      <c r="HEK34" s="171"/>
      <c r="HEL34" s="175"/>
      <c r="HEM34" s="176"/>
      <c r="HEN34" s="171"/>
      <c r="HEO34" s="177"/>
      <c r="HEP34" s="178"/>
      <c r="HEQ34" s="179"/>
      <c r="HER34" s="170"/>
      <c r="HES34" s="171"/>
      <c r="HET34" s="172"/>
      <c r="HEU34" s="173"/>
      <c r="HEV34" s="171"/>
      <c r="HEW34" s="174"/>
      <c r="HEX34" s="174"/>
      <c r="HEY34" s="171"/>
      <c r="HEZ34" s="175"/>
      <c r="HFA34" s="176"/>
      <c r="HFB34" s="171"/>
      <c r="HFC34" s="177"/>
      <c r="HFD34" s="178"/>
      <c r="HFE34" s="179"/>
      <c r="HFF34" s="170"/>
      <c r="HFG34" s="171"/>
      <c r="HFH34" s="172"/>
      <c r="HFI34" s="173"/>
      <c r="HFJ34" s="171"/>
      <c r="HFK34" s="174"/>
      <c r="HFL34" s="174"/>
      <c r="HFM34" s="171"/>
      <c r="HFN34" s="175"/>
      <c r="HFO34" s="176"/>
      <c r="HFP34" s="171"/>
      <c r="HFQ34" s="177"/>
      <c r="HFR34" s="178"/>
      <c r="HFS34" s="179"/>
      <c r="HFT34" s="170"/>
      <c r="HFU34" s="171"/>
      <c r="HFV34" s="172"/>
      <c r="HFW34" s="173"/>
      <c r="HFX34" s="171"/>
      <c r="HFY34" s="174"/>
      <c r="HFZ34" s="174"/>
      <c r="HGA34" s="171"/>
      <c r="HGB34" s="175"/>
      <c r="HGC34" s="176"/>
      <c r="HGD34" s="171"/>
      <c r="HGE34" s="177"/>
      <c r="HGF34" s="178"/>
      <c r="HGG34" s="179"/>
      <c r="HGH34" s="170"/>
      <c r="HGI34" s="171"/>
      <c r="HGJ34" s="172"/>
      <c r="HGK34" s="173"/>
      <c r="HGL34" s="171"/>
      <c r="HGM34" s="174"/>
      <c r="HGN34" s="174"/>
      <c r="HGO34" s="171"/>
      <c r="HGP34" s="175"/>
      <c r="HGQ34" s="176"/>
      <c r="HGR34" s="171"/>
      <c r="HGS34" s="177"/>
      <c r="HGT34" s="178"/>
      <c r="HGU34" s="179"/>
      <c r="HGV34" s="170"/>
      <c r="HGW34" s="171"/>
      <c r="HGX34" s="172"/>
      <c r="HGY34" s="173"/>
      <c r="HGZ34" s="171"/>
      <c r="HHA34" s="174"/>
      <c r="HHB34" s="174"/>
      <c r="HHC34" s="171"/>
      <c r="HHD34" s="175"/>
      <c r="HHE34" s="176"/>
      <c r="HHF34" s="171"/>
      <c r="HHG34" s="177"/>
      <c r="HHH34" s="178"/>
      <c r="HHI34" s="179"/>
      <c r="HHJ34" s="170"/>
      <c r="HHK34" s="171"/>
      <c r="HHL34" s="172"/>
      <c r="HHM34" s="173"/>
      <c r="HHN34" s="171"/>
      <c r="HHO34" s="174"/>
      <c r="HHP34" s="174"/>
      <c r="HHQ34" s="171"/>
      <c r="HHR34" s="175"/>
      <c r="HHS34" s="176"/>
      <c r="HHT34" s="171"/>
      <c r="HHU34" s="177"/>
      <c r="HHV34" s="178"/>
      <c r="HHW34" s="179"/>
      <c r="HHX34" s="170"/>
      <c r="HHY34" s="171"/>
      <c r="HHZ34" s="172"/>
      <c r="HIA34" s="173"/>
      <c r="HIB34" s="171"/>
      <c r="HIC34" s="174"/>
      <c r="HID34" s="174"/>
      <c r="HIE34" s="171"/>
      <c r="HIF34" s="175"/>
      <c r="HIG34" s="176"/>
      <c r="HIH34" s="171"/>
      <c r="HII34" s="177"/>
      <c r="HIJ34" s="178"/>
      <c r="HIK34" s="179"/>
      <c r="HIL34" s="170"/>
      <c r="HIM34" s="171"/>
      <c r="HIN34" s="172"/>
      <c r="HIO34" s="173"/>
      <c r="HIP34" s="171"/>
      <c r="HIQ34" s="174"/>
      <c r="HIR34" s="174"/>
      <c r="HIS34" s="171"/>
      <c r="HIT34" s="175"/>
      <c r="HIU34" s="176"/>
      <c r="HIV34" s="171"/>
      <c r="HIW34" s="177"/>
      <c r="HIX34" s="178"/>
      <c r="HIY34" s="179"/>
      <c r="HIZ34" s="170"/>
      <c r="HJA34" s="171"/>
      <c r="HJB34" s="172"/>
      <c r="HJC34" s="173"/>
      <c r="HJD34" s="171"/>
      <c r="HJE34" s="174"/>
      <c r="HJF34" s="174"/>
      <c r="HJG34" s="171"/>
      <c r="HJH34" s="175"/>
      <c r="HJI34" s="176"/>
      <c r="HJJ34" s="171"/>
      <c r="HJK34" s="177"/>
      <c r="HJL34" s="178"/>
      <c r="HJM34" s="179"/>
      <c r="HJN34" s="170"/>
      <c r="HJO34" s="171"/>
      <c r="HJP34" s="172"/>
      <c r="HJQ34" s="173"/>
      <c r="HJR34" s="171"/>
      <c r="HJS34" s="174"/>
      <c r="HJT34" s="174"/>
      <c r="HJU34" s="171"/>
      <c r="HJV34" s="175"/>
      <c r="HJW34" s="176"/>
      <c r="HJX34" s="171"/>
      <c r="HJY34" s="177"/>
      <c r="HJZ34" s="178"/>
      <c r="HKA34" s="179"/>
      <c r="HKB34" s="170"/>
      <c r="HKC34" s="171"/>
      <c r="HKD34" s="172"/>
      <c r="HKE34" s="173"/>
      <c r="HKF34" s="171"/>
      <c r="HKG34" s="174"/>
      <c r="HKH34" s="174"/>
      <c r="HKI34" s="171"/>
      <c r="HKJ34" s="175"/>
      <c r="HKK34" s="176"/>
      <c r="HKL34" s="171"/>
      <c r="HKM34" s="177"/>
      <c r="HKN34" s="178"/>
      <c r="HKO34" s="179"/>
      <c r="HKP34" s="170"/>
      <c r="HKQ34" s="171"/>
      <c r="HKR34" s="172"/>
      <c r="HKS34" s="173"/>
      <c r="HKT34" s="171"/>
      <c r="HKU34" s="174"/>
      <c r="HKV34" s="174"/>
      <c r="HKW34" s="171"/>
      <c r="HKX34" s="175"/>
      <c r="HKY34" s="176"/>
      <c r="HKZ34" s="171"/>
      <c r="HLA34" s="177"/>
      <c r="HLB34" s="178"/>
      <c r="HLC34" s="179"/>
      <c r="HLD34" s="170"/>
      <c r="HLE34" s="171"/>
      <c r="HLF34" s="172"/>
      <c r="HLG34" s="173"/>
      <c r="HLH34" s="171"/>
      <c r="HLI34" s="174"/>
      <c r="HLJ34" s="174"/>
      <c r="HLK34" s="171"/>
      <c r="HLL34" s="175"/>
      <c r="HLM34" s="176"/>
      <c r="HLN34" s="171"/>
      <c r="HLO34" s="177"/>
      <c r="HLP34" s="178"/>
      <c r="HLQ34" s="179"/>
      <c r="HLR34" s="170"/>
      <c r="HLS34" s="171"/>
      <c r="HLT34" s="172"/>
      <c r="HLU34" s="173"/>
      <c r="HLV34" s="171"/>
      <c r="HLW34" s="174"/>
      <c r="HLX34" s="174"/>
      <c r="HLY34" s="171"/>
      <c r="HLZ34" s="175"/>
      <c r="HMA34" s="176"/>
      <c r="HMB34" s="171"/>
      <c r="HMC34" s="177"/>
      <c r="HMD34" s="178"/>
      <c r="HME34" s="179"/>
      <c r="HMF34" s="170"/>
      <c r="HMG34" s="171"/>
      <c r="HMH34" s="172"/>
      <c r="HMI34" s="173"/>
      <c r="HMJ34" s="171"/>
      <c r="HMK34" s="174"/>
      <c r="HML34" s="174"/>
      <c r="HMM34" s="171"/>
      <c r="HMN34" s="175"/>
      <c r="HMO34" s="176"/>
      <c r="HMP34" s="171"/>
      <c r="HMQ34" s="177"/>
      <c r="HMR34" s="178"/>
      <c r="HMS34" s="179"/>
      <c r="HMT34" s="170"/>
      <c r="HMU34" s="171"/>
      <c r="HMV34" s="172"/>
      <c r="HMW34" s="173"/>
      <c r="HMX34" s="171"/>
      <c r="HMY34" s="174"/>
      <c r="HMZ34" s="174"/>
      <c r="HNA34" s="171"/>
      <c r="HNB34" s="175"/>
      <c r="HNC34" s="176"/>
      <c r="HND34" s="171"/>
      <c r="HNE34" s="177"/>
      <c r="HNF34" s="178"/>
      <c r="HNG34" s="179"/>
      <c r="HNH34" s="170"/>
      <c r="HNI34" s="171"/>
      <c r="HNJ34" s="172"/>
      <c r="HNK34" s="173"/>
      <c r="HNL34" s="171"/>
      <c r="HNM34" s="174"/>
      <c r="HNN34" s="174"/>
      <c r="HNO34" s="171"/>
      <c r="HNP34" s="175"/>
      <c r="HNQ34" s="176"/>
      <c r="HNR34" s="171"/>
      <c r="HNS34" s="177"/>
      <c r="HNT34" s="178"/>
      <c r="HNU34" s="179"/>
      <c r="HNV34" s="170"/>
      <c r="HNW34" s="171"/>
      <c r="HNX34" s="172"/>
      <c r="HNY34" s="173"/>
      <c r="HNZ34" s="171"/>
      <c r="HOA34" s="174"/>
      <c r="HOB34" s="174"/>
      <c r="HOC34" s="171"/>
      <c r="HOD34" s="175"/>
      <c r="HOE34" s="176"/>
      <c r="HOF34" s="171"/>
      <c r="HOG34" s="177"/>
      <c r="HOH34" s="178"/>
      <c r="HOI34" s="179"/>
      <c r="HOJ34" s="170"/>
      <c r="HOK34" s="171"/>
      <c r="HOL34" s="172"/>
      <c r="HOM34" s="173"/>
      <c r="HON34" s="171"/>
      <c r="HOO34" s="174"/>
      <c r="HOP34" s="174"/>
      <c r="HOQ34" s="171"/>
      <c r="HOR34" s="175"/>
      <c r="HOS34" s="176"/>
      <c r="HOT34" s="171"/>
      <c r="HOU34" s="177"/>
      <c r="HOV34" s="178"/>
      <c r="HOW34" s="179"/>
      <c r="HOX34" s="170"/>
      <c r="HOY34" s="171"/>
      <c r="HOZ34" s="172"/>
      <c r="HPA34" s="173"/>
      <c r="HPB34" s="171"/>
      <c r="HPC34" s="174"/>
      <c r="HPD34" s="174"/>
      <c r="HPE34" s="171"/>
      <c r="HPF34" s="175"/>
      <c r="HPG34" s="176"/>
      <c r="HPH34" s="171"/>
      <c r="HPI34" s="177"/>
      <c r="HPJ34" s="178"/>
      <c r="HPK34" s="179"/>
      <c r="HPL34" s="170"/>
      <c r="HPM34" s="171"/>
      <c r="HPN34" s="172"/>
      <c r="HPO34" s="173"/>
      <c r="HPP34" s="171"/>
      <c r="HPQ34" s="174"/>
      <c r="HPR34" s="174"/>
      <c r="HPS34" s="171"/>
      <c r="HPT34" s="175"/>
      <c r="HPU34" s="176"/>
      <c r="HPV34" s="171"/>
      <c r="HPW34" s="177"/>
      <c r="HPX34" s="178"/>
      <c r="HPY34" s="179"/>
      <c r="HPZ34" s="170"/>
      <c r="HQA34" s="171"/>
      <c r="HQB34" s="172"/>
      <c r="HQC34" s="173"/>
      <c r="HQD34" s="171"/>
      <c r="HQE34" s="174"/>
      <c r="HQF34" s="174"/>
      <c r="HQG34" s="171"/>
      <c r="HQH34" s="175"/>
      <c r="HQI34" s="176"/>
      <c r="HQJ34" s="171"/>
      <c r="HQK34" s="177"/>
      <c r="HQL34" s="178"/>
      <c r="HQM34" s="179"/>
      <c r="HQN34" s="170"/>
      <c r="HQO34" s="171"/>
      <c r="HQP34" s="172"/>
      <c r="HQQ34" s="173"/>
      <c r="HQR34" s="171"/>
      <c r="HQS34" s="174"/>
      <c r="HQT34" s="174"/>
      <c r="HQU34" s="171"/>
      <c r="HQV34" s="175"/>
      <c r="HQW34" s="176"/>
      <c r="HQX34" s="171"/>
      <c r="HQY34" s="177"/>
      <c r="HQZ34" s="178"/>
      <c r="HRA34" s="179"/>
      <c r="HRB34" s="170"/>
      <c r="HRC34" s="171"/>
      <c r="HRD34" s="172"/>
      <c r="HRE34" s="173"/>
      <c r="HRF34" s="171"/>
      <c r="HRG34" s="174"/>
      <c r="HRH34" s="174"/>
      <c r="HRI34" s="171"/>
      <c r="HRJ34" s="175"/>
      <c r="HRK34" s="176"/>
      <c r="HRL34" s="171"/>
      <c r="HRM34" s="177"/>
      <c r="HRN34" s="178"/>
      <c r="HRO34" s="179"/>
      <c r="HRP34" s="170"/>
      <c r="HRQ34" s="171"/>
      <c r="HRR34" s="172"/>
      <c r="HRS34" s="173"/>
      <c r="HRT34" s="171"/>
      <c r="HRU34" s="174"/>
      <c r="HRV34" s="174"/>
      <c r="HRW34" s="171"/>
      <c r="HRX34" s="175"/>
      <c r="HRY34" s="176"/>
      <c r="HRZ34" s="171"/>
      <c r="HSA34" s="177"/>
      <c r="HSB34" s="178"/>
      <c r="HSC34" s="179"/>
      <c r="HSD34" s="170"/>
      <c r="HSE34" s="171"/>
      <c r="HSF34" s="172"/>
      <c r="HSG34" s="173"/>
      <c r="HSH34" s="171"/>
      <c r="HSI34" s="174"/>
      <c r="HSJ34" s="174"/>
      <c r="HSK34" s="171"/>
      <c r="HSL34" s="175"/>
      <c r="HSM34" s="176"/>
      <c r="HSN34" s="171"/>
      <c r="HSO34" s="177"/>
      <c r="HSP34" s="178"/>
      <c r="HSQ34" s="179"/>
      <c r="HSR34" s="170"/>
      <c r="HSS34" s="171"/>
      <c r="HST34" s="172"/>
      <c r="HSU34" s="173"/>
      <c r="HSV34" s="171"/>
      <c r="HSW34" s="174"/>
      <c r="HSX34" s="174"/>
      <c r="HSY34" s="171"/>
      <c r="HSZ34" s="175"/>
      <c r="HTA34" s="176"/>
      <c r="HTB34" s="171"/>
      <c r="HTC34" s="177"/>
      <c r="HTD34" s="178"/>
      <c r="HTE34" s="179"/>
      <c r="HTF34" s="170"/>
      <c r="HTG34" s="171"/>
      <c r="HTH34" s="172"/>
      <c r="HTI34" s="173"/>
      <c r="HTJ34" s="171"/>
      <c r="HTK34" s="174"/>
      <c r="HTL34" s="174"/>
      <c r="HTM34" s="171"/>
      <c r="HTN34" s="175"/>
      <c r="HTO34" s="176"/>
      <c r="HTP34" s="171"/>
      <c r="HTQ34" s="177"/>
      <c r="HTR34" s="178"/>
      <c r="HTS34" s="179"/>
      <c r="HTT34" s="170"/>
      <c r="HTU34" s="171"/>
      <c r="HTV34" s="172"/>
      <c r="HTW34" s="173"/>
      <c r="HTX34" s="171"/>
      <c r="HTY34" s="174"/>
      <c r="HTZ34" s="174"/>
      <c r="HUA34" s="171"/>
      <c r="HUB34" s="175"/>
      <c r="HUC34" s="176"/>
      <c r="HUD34" s="171"/>
      <c r="HUE34" s="177"/>
      <c r="HUF34" s="178"/>
      <c r="HUG34" s="179"/>
      <c r="HUH34" s="170"/>
      <c r="HUI34" s="171"/>
      <c r="HUJ34" s="172"/>
      <c r="HUK34" s="173"/>
      <c r="HUL34" s="171"/>
      <c r="HUM34" s="174"/>
      <c r="HUN34" s="174"/>
      <c r="HUO34" s="171"/>
      <c r="HUP34" s="175"/>
      <c r="HUQ34" s="176"/>
      <c r="HUR34" s="171"/>
      <c r="HUS34" s="177"/>
      <c r="HUT34" s="178"/>
      <c r="HUU34" s="179"/>
      <c r="HUV34" s="170"/>
      <c r="HUW34" s="171"/>
      <c r="HUX34" s="172"/>
      <c r="HUY34" s="173"/>
      <c r="HUZ34" s="171"/>
      <c r="HVA34" s="174"/>
      <c r="HVB34" s="174"/>
      <c r="HVC34" s="171"/>
      <c r="HVD34" s="175"/>
      <c r="HVE34" s="176"/>
      <c r="HVF34" s="171"/>
      <c r="HVG34" s="177"/>
      <c r="HVH34" s="178"/>
      <c r="HVI34" s="179"/>
      <c r="HVJ34" s="170"/>
      <c r="HVK34" s="171"/>
      <c r="HVL34" s="172"/>
      <c r="HVM34" s="173"/>
      <c r="HVN34" s="171"/>
      <c r="HVO34" s="174"/>
      <c r="HVP34" s="174"/>
      <c r="HVQ34" s="171"/>
      <c r="HVR34" s="175"/>
      <c r="HVS34" s="176"/>
      <c r="HVT34" s="171"/>
      <c r="HVU34" s="177"/>
      <c r="HVV34" s="178"/>
      <c r="HVW34" s="179"/>
      <c r="HVX34" s="170"/>
      <c r="HVY34" s="171"/>
      <c r="HVZ34" s="172"/>
      <c r="HWA34" s="173"/>
      <c r="HWB34" s="171"/>
      <c r="HWC34" s="174"/>
      <c r="HWD34" s="174"/>
      <c r="HWE34" s="171"/>
      <c r="HWF34" s="175"/>
      <c r="HWG34" s="176"/>
      <c r="HWH34" s="171"/>
      <c r="HWI34" s="177"/>
      <c r="HWJ34" s="178"/>
      <c r="HWK34" s="179"/>
      <c r="HWL34" s="170"/>
      <c r="HWM34" s="171"/>
      <c r="HWN34" s="172"/>
      <c r="HWO34" s="173"/>
      <c r="HWP34" s="171"/>
      <c r="HWQ34" s="174"/>
      <c r="HWR34" s="174"/>
      <c r="HWS34" s="171"/>
      <c r="HWT34" s="175"/>
      <c r="HWU34" s="176"/>
      <c r="HWV34" s="171"/>
      <c r="HWW34" s="177"/>
      <c r="HWX34" s="178"/>
      <c r="HWY34" s="179"/>
      <c r="HWZ34" s="170"/>
      <c r="HXA34" s="171"/>
      <c r="HXB34" s="172"/>
      <c r="HXC34" s="173"/>
      <c r="HXD34" s="171"/>
      <c r="HXE34" s="174"/>
      <c r="HXF34" s="174"/>
      <c r="HXG34" s="171"/>
      <c r="HXH34" s="175"/>
      <c r="HXI34" s="176"/>
      <c r="HXJ34" s="171"/>
      <c r="HXK34" s="177"/>
      <c r="HXL34" s="178"/>
      <c r="HXM34" s="179"/>
      <c r="HXN34" s="170"/>
      <c r="HXO34" s="171"/>
      <c r="HXP34" s="172"/>
      <c r="HXQ34" s="173"/>
      <c r="HXR34" s="171"/>
      <c r="HXS34" s="174"/>
      <c r="HXT34" s="174"/>
      <c r="HXU34" s="171"/>
      <c r="HXV34" s="175"/>
      <c r="HXW34" s="176"/>
      <c r="HXX34" s="171"/>
      <c r="HXY34" s="177"/>
      <c r="HXZ34" s="178"/>
      <c r="HYA34" s="179"/>
      <c r="HYB34" s="170"/>
      <c r="HYC34" s="171"/>
      <c r="HYD34" s="172"/>
      <c r="HYE34" s="173"/>
      <c r="HYF34" s="171"/>
      <c r="HYG34" s="174"/>
      <c r="HYH34" s="174"/>
      <c r="HYI34" s="171"/>
      <c r="HYJ34" s="175"/>
      <c r="HYK34" s="176"/>
      <c r="HYL34" s="171"/>
      <c r="HYM34" s="177"/>
      <c r="HYN34" s="178"/>
      <c r="HYO34" s="179"/>
      <c r="HYP34" s="170"/>
      <c r="HYQ34" s="171"/>
      <c r="HYR34" s="172"/>
      <c r="HYS34" s="173"/>
      <c r="HYT34" s="171"/>
      <c r="HYU34" s="174"/>
      <c r="HYV34" s="174"/>
      <c r="HYW34" s="171"/>
      <c r="HYX34" s="175"/>
      <c r="HYY34" s="176"/>
      <c r="HYZ34" s="171"/>
      <c r="HZA34" s="177"/>
      <c r="HZB34" s="178"/>
      <c r="HZC34" s="179"/>
      <c r="HZD34" s="170"/>
      <c r="HZE34" s="171"/>
      <c r="HZF34" s="172"/>
      <c r="HZG34" s="173"/>
      <c r="HZH34" s="171"/>
      <c r="HZI34" s="174"/>
      <c r="HZJ34" s="174"/>
      <c r="HZK34" s="171"/>
      <c r="HZL34" s="175"/>
      <c r="HZM34" s="176"/>
      <c r="HZN34" s="171"/>
      <c r="HZO34" s="177"/>
      <c r="HZP34" s="178"/>
      <c r="HZQ34" s="179"/>
      <c r="HZR34" s="170"/>
      <c r="HZS34" s="171"/>
      <c r="HZT34" s="172"/>
      <c r="HZU34" s="173"/>
      <c r="HZV34" s="171"/>
      <c r="HZW34" s="174"/>
      <c r="HZX34" s="174"/>
      <c r="HZY34" s="171"/>
      <c r="HZZ34" s="175"/>
      <c r="IAA34" s="176"/>
      <c r="IAB34" s="171"/>
      <c r="IAC34" s="177"/>
      <c r="IAD34" s="178"/>
      <c r="IAE34" s="179"/>
      <c r="IAF34" s="170"/>
      <c r="IAG34" s="171"/>
      <c r="IAH34" s="172"/>
      <c r="IAI34" s="173"/>
      <c r="IAJ34" s="171"/>
      <c r="IAK34" s="174"/>
      <c r="IAL34" s="174"/>
      <c r="IAM34" s="171"/>
      <c r="IAN34" s="175"/>
      <c r="IAO34" s="176"/>
      <c r="IAP34" s="171"/>
      <c r="IAQ34" s="177"/>
      <c r="IAR34" s="178"/>
      <c r="IAS34" s="179"/>
      <c r="IAT34" s="170"/>
      <c r="IAU34" s="171"/>
      <c r="IAV34" s="172"/>
      <c r="IAW34" s="173"/>
      <c r="IAX34" s="171"/>
      <c r="IAY34" s="174"/>
      <c r="IAZ34" s="174"/>
      <c r="IBA34" s="171"/>
      <c r="IBB34" s="175"/>
      <c r="IBC34" s="176"/>
      <c r="IBD34" s="171"/>
      <c r="IBE34" s="177"/>
      <c r="IBF34" s="178"/>
      <c r="IBG34" s="179"/>
      <c r="IBH34" s="170"/>
      <c r="IBI34" s="171"/>
      <c r="IBJ34" s="172"/>
      <c r="IBK34" s="173"/>
      <c r="IBL34" s="171"/>
      <c r="IBM34" s="174"/>
      <c r="IBN34" s="174"/>
      <c r="IBO34" s="171"/>
      <c r="IBP34" s="175"/>
      <c r="IBQ34" s="176"/>
      <c r="IBR34" s="171"/>
      <c r="IBS34" s="177"/>
      <c r="IBT34" s="178"/>
      <c r="IBU34" s="179"/>
      <c r="IBV34" s="170"/>
      <c r="IBW34" s="171"/>
      <c r="IBX34" s="172"/>
      <c r="IBY34" s="173"/>
      <c r="IBZ34" s="171"/>
      <c r="ICA34" s="174"/>
      <c r="ICB34" s="174"/>
      <c r="ICC34" s="171"/>
      <c r="ICD34" s="175"/>
      <c r="ICE34" s="176"/>
      <c r="ICF34" s="171"/>
      <c r="ICG34" s="177"/>
      <c r="ICH34" s="178"/>
      <c r="ICI34" s="179"/>
      <c r="ICJ34" s="170"/>
      <c r="ICK34" s="171"/>
      <c r="ICL34" s="172"/>
      <c r="ICM34" s="173"/>
      <c r="ICN34" s="171"/>
      <c r="ICO34" s="174"/>
      <c r="ICP34" s="174"/>
      <c r="ICQ34" s="171"/>
      <c r="ICR34" s="175"/>
      <c r="ICS34" s="176"/>
      <c r="ICT34" s="171"/>
      <c r="ICU34" s="177"/>
      <c r="ICV34" s="178"/>
      <c r="ICW34" s="179"/>
      <c r="ICX34" s="170"/>
      <c r="ICY34" s="171"/>
      <c r="ICZ34" s="172"/>
      <c r="IDA34" s="173"/>
      <c r="IDB34" s="171"/>
      <c r="IDC34" s="174"/>
      <c r="IDD34" s="174"/>
      <c r="IDE34" s="171"/>
      <c r="IDF34" s="175"/>
      <c r="IDG34" s="176"/>
      <c r="IDH34" s="171"/>
      <c r="IDI34" s="177"/>
      <c r="IDJ34" s="178"/>
      <c r="IDK34" s="179"/>
      <c r="IDL34" s="170"/>
      <c r="IDM34" s="171"/>
      <c r="IDN34" s="172"/>
      <c r="IDO34" s="173"/>
      <c r="IDP34" s="171"/>
      <c r="IDQ34" s="174"/>
      <c r="IDR34" s="174"/>
      <c r="IDS34" s="171"/>
      <c r="IDT34" s="175"/>
      <c r="IDU34" s="176"/>
      <c r="IDV34" s="171"/>
      <c r="IDW34" s="177"/>
      <c r="IDX34" s="178"/>
      <c r="IDY34" s="179"/>
      <c r="IDZ34" s="170"/>
      <c r="IEA34" s="171"/>
      <c r="IEB34" s="172"/>
      <c r="IEC34" s="173"/>
      <c r="IED34" s="171"/>
      <c r="IEE34" s="174"/>
      <c r="IEF34" s="174"/>
      <c r="IEG34" s="171"/>
      <c r="IEH34" s="175"/>
      <c r="IEI34" s="176"/>
      <c r="IEJ34" s="171"/>
      <c r="IEK34" s="177"/>
      <c r="IEL34" s="178"/>
      <c r="IEM34" s="179"/>
      <c r="IEN34" s="170"/>
      <c r="IEO34" s="171"/>
      <c r="IEP34" s="172"/>
      <c r="IEQ34" s="173"/>
      <c r="IER34" s="171"/>
      <c r="IES34" s="174"/>
      <c r="IET34" s="174"/>
      <c r="IEU34" s="171"/>
      <c r="IEV34" s="175"/>
      <c r="IEW34" s="176"/>
      <c r="IEX34" s="171"/>
      <c r="IEY34" s="177"/>
      <c r="IEZ34" s="178"/>
      <c r="IFA34" s="179"/>
      <c r="IFB34" s="170"/>
      <c r="IFC34" s="171"/>
      <c r="IFD34" s="172"/>
      <c r="IFE34" s="173"/>
      <c r="IFF34" s="171"/>
      <c r="IFG34" s="174"/>
      <c r="IFH34" s="174"/>
      <c r="IFI34" s="171"/>
      <c r="IFJ34" s="175"/>
      <c r="IFK34" s="176"/>
      <c r="IFL34" s="171"/>
      <c r="IFM34" s="177"/>
      <c r="IFN34" s="178"/>
      <c r="IFO34" s="179"/>
      <c r="IFP34" s="170"/>
      <c r="IFQ34" s="171"/>
      <c r="IFR34" s="172"/>
      <c r="IFS34" s="173"/>
      <c r="IFT34" s="171"/>
      <c r="IFU34" s="174"/>
      <c r="IFV34" s="174"/>
      <c r="IFW34" s="171"/>
      <c r="IFX34" s="175"/>
      <c r="IFY34" s="176"/>
      <c r="IFZ34" s="171"/>
      <c r="IGA34" s="177"/>
      <c r="IGB34" s="178"/>
      <c r="IGC34" s="179"/>
      <c r="IGD34" s="170"/>
      <c r="IGE34" s="171"/>
      <c r="IGF34" s="172"/>
      <c r="IGG34" s="173"/>
      <c r="IGH34" s="171"/>
      <c r="IGI34" s="174"/>
      <c r="IGJ34" s="174"/>
      <c r="IGK34" s="171"/>
      <c r="IGL34" s="175"/>
      <c r="IGM34" s="176"/>
      <c r="IGN34" s="171"/>
      <c r="IGO34" s="177"/>
      <c r="IGP34" s="178"/>
      <c r="IGQ34" s="179"/>
      <c r="IGR34" s="170"/>
      <c r="IGS34" s="171"/>
      <c r="IGT34" s="172"/>
      <c r="IGU34" s="173"/>
      <c r="IGV34" s="171"/>
      <c r="IGW34" s="174"/>
      <c r="IGX34" s="174"/>
      <c r="IGY34" s="171"/>
      <c r="IGZ34" s="175"/>
      <c r="IHA34" s="176"/>
      <c r="IHB34" s="171"/>
      <c r="IHC34" s="177"/>
      <c r="IHD34" s="178"/>
      <c r="IHE34" s="179"/>
      <c r="IHF34" s="170"/>
      <c r="IHG34" s="171"/>
      <c r="IHH34" s="172"/>
      <c r="IHI34" s="173"/>
      <c r="IHJ34" s="171"/>
      <c r="IHK34" s="174"/>
      <c r="IHL34" s="174"/>
      <c r="IHM34" s="171"/>
      <c r="IHN34" s="175"/>
      <c r="IHO34" s="176"/>
      <c r="IHP34" s="171"/>
      <c r="IHQ34" s="177"/>
      <c r="IHR34" s="178"/>
      <c r="IHS34" s="179"/>
      <c r="IHT34" s="170"/>
      <c r="IHU34" s="171"/>
      <c r="IHV34" s="172"/>
      <c r="IHW34" s="173"/>
      <c r="IHX34" s="171"/>
      <c r="IHY34" s="174"/>
      <c r="IHZ34" s="174"/>
      <c r="IIA34" s="171"/>
      <c r="IIB34" s="175"/>
      <c r="IIC34" s="176"/>
      <c r="IID34" s="171"/>
      <c r="IIE34" s="177"/>
      <c r="IIF34" s="178"/>
      <c r="IIG34" s="179"/>
      <c r="IIH34" s="170"/>
      <c r="III34" s="171"/>
      <c r="IIJ34" s="172"/>
      <c r="IIK34" s="173"/>
      <c r="IIL34" s="171"/>
      <c r="IIM34" s="174"/>
      <c r="IIN34" s="174"/>
      <c r="IIO34" s="171"/>
      <c r="IIP34" s="175"/>
      <c r="IIQ34" s="176"/>
      <c r="IIR34" s="171"/>
      <c r="IIS34" s="177"/>
      <c r="IIT34" s="178"/>
      <c r="IIU34" s="179"/>
      <c r="IIV34" s="170"/>
      <c r="IIW34" s="171"/>
      <c r="IIX34" s="172"/>
      <c r="IIY34" s="173"/>
      <c r="IIZ34" s="171"/>
      <c r="IJA34" s="174"/>
      <c r="IJB34" s="174"/>
      <c r="IJC34" s="171"/>
      <c r="IJD34" s="175"/>
      <c r="IJE34" s="176"/>
      <c r="IJF34" s="171"/>
      <c r="IJG34" s="177"/>
      <c r="IJH34" s="178"/>
      <c r="IJI34" s="179"/>
      <c r="IJJ34" s="170"/>
      <c r="IJK34" s="171"/>
      <c r="IJL34" s="172"/>
      <c r="IJM34" s="173"/>
      <c r="IJN34" s="171"/>
      <c r="IJO34" s="174"/>
      <c r="IJP34" s="174"/>
      <c r="IJQ34" s="171"/>
      <c r="IJR34" s="175"/>
      <c r="IJS34" s="176"/>
      <c r="IJT34" s="171"/>
      <c r="IJU34" s="177"/>
      <c r="IJV34" s="178"/>
      <c r="IJW34" s="179"/>
      <c r="IJX34" s="170"/>
      <c r="IJY34" s="171"/>
      <c r="IJZ34" s="172"/>
      <c r="IKA34" s="173"/>
      <c r="IKB34" s="171"/>
      <c r="IKC34" s="174"/>
      <c r="IKD34" s="174"/>
      <c r="IKE34" s="171"/>
      <c r="IKF34" s="175"/>
      <c r="IKG34" s="176"/>
      <c r="IKH34" s="171"/>
      <c r="IKI34" s="177"/>
      <c r="IKJ34" s="178"/>
      <c r="IKK34" s="179"/>
      <c r="IKL34" s="170"/>
      <c r="IKM34" s="171"/>
      <c r="IKN34" s="172"/>
      <c r="IKO34" s="173"/>
      <c r="IKP34" s="171"/>
      <c r="IKQ34" s="174"/>
      <c r="IKR34" s="174"/>
      <c r="IKS34" s="171"/>
      <c r="IKT34" s="175"/>
      <c r="IKU34" s="176"/>
      <c r="IKV34" s="171"/>
      <c r="IKW34" s="177"/>
      <c r="IKX34" s="178"/>
      <c r="IKY34" s="179"/>
      <c r="IKZ34" s="170"/>
      <c r="ILA34" s="171"/>
      <c r="ILB34" s="172"/>
      <c r="ILC34" s="173"/>
      <c r="ILD34" s="171"/>
      <c r="ILE34" s="174"/>
      <c r="ILF34" s="174"/>
      <c r="ILG34" s="171"/>
      <c r="ILH34" s="175"/>
      <c r="ILI34" s="176"/>
      <c r="ILJ34" s="171"/>
      <c r="ILK34" s="177"/>
      <c r="ILL34" s="178"/>
      <c r="ILM34" s="179"/>
      <c r="ILN34" s="170"/>
      <c r="ILO34" s="171"/>
      <c r="ILP34" s="172"/>
      <c r="ILQ34" s="173"/>
      <c r="ILR34" s="171"/>
      <c r="ILS34" s="174"/>
      <c r="ILT34" s="174"/>
      <c r="ILU34" s="171"/>
      <c r="ILV34" s="175"/>
      <c r="ILW34" s="176"/>
      <c r="ILX34" s="171"/>
      <c r="ILY34" s="177"/>
      <c r="ILZ34" s="178"/>
      <c r="IMA34" s="179"/>
      <c r="IMB34" s="170"/>
      <c r="IMC34" s="171"/>
      <c r="IMD34" s="172"/>
      <c r="IME34" s="173"/>
      <c r="IMF34" s="171"/>
      <c r="IMG34" s="174"/>
      <c r="IMH34" s="174"/>
      <c r="IMI34" s="171"/>
      <c r="IMJ34" s="175"/>
      <c r="IMK34" s="176"/>
      <c r="IML34" s="171"/>
      <c r="IMM34" s="177"/>
      <c r="IMN34" s="178"/>
      <c r="IMO34" s="179"/>
      <c r="IMP34" s="170"/>
      <c r="IMQ34" s="171"/>
      <c r="IMR34" s="172"/>
      <c r="IMS34" s="173"/>
      <c r="IMT34" s="171"/>
      <c r="IMU34" s="174"/>
      <c r="IMV34" s="174"/>
      <c r="IMW34" s="171"/>
      <c r="IMX34" s="175"/>
      <c r="IMY34" s="176"/>
      <c r="IMZ34" s="171"/>
      <c r="INA34" s="177"/>
      <c r="INB34" s="178"/>
      <c r="INC34" s="179"/>
      <c r="IND34" s="170"/>
      <c r="INE34" s="171"/>
      <c r="INF34" s="172"/>
      <c r="ING34" s="173"/>
      <c r="INH34" s="171"/>
      <c r="INI34" s="174"/>
      <c r="INJ34" s="174"/>
      <c r="INK34" s="171"/>
      <c r="INL34" s="175"/>
      <c r="INM34" s="176"/>
      <c r="INN34" s="171"/>
      <c r="INO34" s="177"/>
      <c r="INP34" s="178"/>
      <c r="INQ34" s="179"/>
      <c r="INR34" s="170"/>
      <c r="INS34" s="171"/>
      <c r="INT34" s="172"/>
      <c r="INU34" s="173"/>
      <c r="INV34" s="171"/>
      <c r="INW34" s="174"/>
      <c r="INX34" s="174"/>
      <c r="INY34" s="171"/>
      <c r="INZ34" s="175"/>
      <c r="IOA34" s="176"/>
      <c r="IOB34" s="171"/>
      <c r="IOC34" s="177"/>
      <c r="IOD34" s="178"/>
      <c r="IOE34" s="179"/>
      <c r="IOF34" s="170"/>
      <c r="IOG34" s="171"/>
      <c r="IOH34" s="172"/>
      <c r="IOI34" s="173"/>
      <c r="IOJ34" s="171"/>
      <c r="IOK34" s="174"/>
      <c r="IOL34" s="174"/>
      <c r="IOM34" s="171"/>
      <c r="ION34" s="175"/>
      <c r="IOO34" s="176"/>
      <c r="IOP34" s="171"/>
      <c r="IOQ34" s="177"/>
      <c r="IOR34" s="178"/>
      <c r="IOS34" s="179"/>
      <c r="IOT34" s="170"/>
      <c r="IOU34" s="171"/>
      <c r="IOV34" s="172"/>
      <c r="IOW34" s="173"/>
      <c r="IOX34" s="171"/>
      <c r="IOY34" s="174"/>
      <c r="IOZ34" s="174"/>
      <c r="IPA34" s="171"/>
      <c r="IPB34" s="175"/>
      <c r="IPC34" s="176"/>
      <c r="IPD34" s="171"/>
      <c r="IPE34" s="177"/>
      <c r="IPF34" s="178"/>
      <c r="IPG34" s="179"/>
      <c r="IPH34" s="170"/>
      <c r="IPI34" s="171"/>
      <c r="IPJ34" s="172"/>
      <c r="IPK34" s="173"/>
      <c r="IPL34" s="171"/>
      <c r="IPM34" s="174"/>
      <c r="IPN34" s="174"/>
      <c r="IPO34" s="171"/>
      <c r="IPP34" s="175"/>
      <c r="IPQ34" s="176"/>
      <c r="IPR34" s="171"/>
      <c r="IPS34" s="177"/>
      <c r="IPT34" s="178"/>
      <c r="IPU34" s="179"/>
      <c r="IPV34" s="170"/>
      <c r="IPW34" s="171"/>
      <c r="IPX34" s="172"/>
      <c r="IPY34" s="173"/>
      <c r="IPZ34" s="171"/>
      <c r="IQA34" s="174"/>
      <c r="IQB34" s="174"/>
      <c r="IQC34" s="171"/>
      <c r="IQD34" s="175"/>
      <c r="IQE34" s="176"/>
      <c r="IQF34" s="171"/>
      <c r="IQG34" s="177"/>
      <c r="IQH34" s="178"/>
      <c r="IQI34" s="179"/>
      <c r="IQJ34" s="170"/>
      <c r="IQK34" s="171"/>
      <c r="IQL34" s="172"/>
      <c r="IQM34" s="173"/>
      <c r="IQN34" s="171"/>
      <c r="IQO34" s="174"/>
      <c r="IQP34" s="174"/>
      <c r="IQQ34" s="171"/>
      <c r="IQR34" s="175"/>
      <c r="IQS34" s="176"/>
      <c r="IQT34" s="171"/>
      <c r="IQU34" s="177"/>
      <c r="IQV34" s="178"/>
      <c r="IQW34" s="179"/>
      <c r="IQX34" s="170"/>
      <c r="IQY34" s="171"/>
      <c r="IQZ34" s="172"/>
      <c r="IRA34" s="173"/>
      <c r="IRB34" s="171"/>
      <c r="IRC34" s="174"/>
      <c r="IRD34" s="174"/>
      <c r="IRE34" s="171"/>
      <c r="IRF34" s="175"/>
      <c r="IRG34" s="176"/>
      <c r="IRH34" s="171"/>
      <c r="IRI34" s="177"/>
      <c r="IRJ34" s="178"/>
      <c r="IRK34" s="179"/>
      <c r="IRL34" s="170"/>
      <c r="IRM34" s="171"/>
      <c r="IRN34" s="172"/>
      <c r="IRO34" s="173"/>
      <c r="IRP34" s="171"/>
      <c r="IRQ34" s="174"/>
      <c r="IRR34" s="174"/>
      <c r="IRS34" s="171"/>
      <c r="IRT34" s="175"/>
      <c r="IRU34" s="176"/>
      <c r="IRV34" s="171"/>
      <c r="IRW34" s="177"/>
      <c r="IRX34" s="178"/>
      <c r="IRY34" s="179"/>
      <c r="IRZ34" s="170"/>
      <c r="ISA34" s="171"/>
      <c r="ISB34" s="172"/>
      <c r="ISC34" s="173"/>
      <c r="ISD34" s="171"/>
      <c r="ISE34" s="174"/>
      <c r="ISF34" s="174"/>
      <c r="ISG34" s="171"/>
      <c r="ISH34" s="175"/>
      <c r="ISI34" s="176"/>
      <c r="ISJ34" s="171"/>
      <c r="ISK34" s="177"/>
      <c r="ISL34" s="178"/>
      <c r="ISM34" s="179"/>
      <c r="ISN34" s="170"/>
      <c r="ISO34" s="171"/>
      <c r="ISP34" s="172"/>
      <c r="ISQ34" s="173"/>
      <c r="ISR34" s="171"/>
      <c r="ISS34" s="174"/>
      <c r="IST34" s="174"/>
      <c r="ISU34" s="171"/>
      <c r="ISV34" s="175"/>
      <c r="ISW34" s="176"/>
      <c r="ISX34" s="171"/>
      <c r="ISY34" s="177"/>
      <c r="ISZ34" s="178"/>
      <c r="ITA34" s="179"/>
      <c r="ITB34" s="170"/>
      <c r="ITC34" s="171"/>
      <c r="ITD34" s="172"/>
      <c r="ITE34" s="173"/>
      <c r="ITF34" s="171"/>
      <c r="ITG34" s="174"/>
      <c r="ITH34" s="174"/>
      <c r="ITI34" s="171"/>
      <c r="ITJ34" s="175"/>
      <c r="ITK34" s="176"/>
      <c r="ITL34" s="171"/>
      <c r="ITM34" s="177"/>
      <c r="ITN34" s="178"/>
      <c r="ITO34" s="179"/>
      <c r="ITP34" s="170"/>
      <c r="ITQ34" s="171"/>
      <c r="ITR34" s="172"/>
      <c r="ITS34" s="173"/>
      <c r="ITT34" s="171"/>
      <c r="ITU34" s="174"/>
      <c r="ITV34" s="174"/>
      <c r="ITW34" s="171"/>
      <c r="ITX34" s="175"/>
      <c r="ITY34" s="176"/>
      <c r="ITZ34" s="171"/>
      <c r="IUA34" s="177"/>
      <c r="IUB34" s="178"/>
      <c r="IUC34" s="179"/>
      <c r="IUD34" s="170"/>
      <c r="IUE34" s="171"/>
      <c r="IUF34" s="172"/>
      <c r="IUG34" s="173"/>
      <c r="IUH34" s="171"/>
      <c r="IUI34" s="174"/>
      <c r="IUJ34" s="174"/>
      <c r="IUK34" s="171"/>
      <c r="IUL34" s="175"/>
      <c r="IUM34" s="176"/>
      <c r="IUN34" s="171"/>
      <c r="IUO34" s="177"/>
      <c r="IUP34" s="178"/>
      <c r="IUQ34" s="179"/>
      <c r="IUR34" s="170"/>
      <c r="IUS34" s="171"/>
      <c r="IUT34" s="172"/>
      <c r="IUU34" s="173"/>
      <c r="IUV34" s="171"/>
      <c r="IUW34" s="174"/>
      <c r="IUX34" s="174"/>
      <c r="IUY34" s="171"/>
      <c r="IUZ34" s="175"/>
      <c r="IVA34" s="176"/>
      <c r="IVB34" s="171"/>
      <c r="IVC34" s="177"/>
      <c r="IVD34" s="178"/>
      <c r="IVE34" s="179"/>
      <c r="IVF34" s="170"/>
      <c r="IVG34" s="171"/>
      <c r="IVH34" s="172"/>
      <c r="IVI34" s="173"/>
      <c r="IVJ34" s="171"/>
      <c r="IVK34" s="174"/>
      <c r="IVL34" s="174"/>
      <c r="IVM34" s="171"/>
      <c r="IVN34" s="175"/>
      <c r="IVO34" s="176"/>
      <c r="IVP34" s="171"/>
      <c r="IVQ34" s="177"/>
      <c r="IVR34" s="178"/>
      <c r="IVS34" s="179"/>
      <c r="IVT34" s="170"/>
      <c r="IVU34" s="171"/>
      <c r="IVV34" s="172"/>
      <c r="IVW34" s="173"/>
      <c r="IVX34" s="171"/>
      <c r="IVY34" s="174"/>
      <c r="IVZ34" s="174"/>
      <c r="IWA34" s="171"/>
      <c r="IWB34" s="175"/>
      <c r="IWC34" s="176"/>
      <c r="IWD34" s="171"/>
      <c r="IWE34" s="177"/>
      <c r="IWF34" s="178"/>
      <c r="IWG34" s="179"/>
      <c r="IWH34" s="170"/>
      <c r="IWI34" s="171"/>
      <c r="IWJ34" s="172"/>
      <c r="IWK34" s="173"/>
      <c r="IWL34" s="171"/>
      <c r="IWM34" s="174"/>
      <c r="IWN34" s="174"/>
      <c r="IWO34" s="171"/>
      <c r="IWP34" s="175"/>
      <c r="IWQ34" s="176"/>
      <c r="IWR34" s="171"/>
      <c r="IWS34" s="177"/>
      <c r="IWT34" s="178"/>
      <c r="IWU34" s="179"/>
      <c r="IWV34" s="170"/>
      <c r="IWW34" s="171"/>
      <c r="IWX34" s="172"/>
      <c r="IWY34" s="173"/>
      <c r="IWZ34" s="171"/>
      <c r="IXA34" s="174"/>
      <c r="IXB34" s="174"/>
      <c r="IXC34" s="171"/>
      <c r="IXD34" s="175"/>
      <c r="IXE34" s="176"/>
      <c r="IXF34" s="171"/>
      <c r="IXG34" s="177"/>
      <c r="IXH34" s="178"/>
      <c r="IXI34" s="179"/>
      <c r="IXJ34" s="170"/>
      <c r="IXK34" s="171"/>
      <c r="IXL34" s="172"/>
      <c r="IXM34" s="173"/>
      <c r="IXN34" s="171"/>
      <c r="IXO34" s="174"/>
      <c r="IXP34" s="174"/>
      <c r="IXQ34" s="171"/>
      <c r="IXR34" s="175"/>
      <c r="IXS34" s="176"/>
      <c r="IXT34" s="171"/>
      <c r="IXU34" s="177"/>
      <c r="IXV34" s="178"/>
      <c r="IXW34" s="179"/>
      <c r="IXX34" s="170"/>
      <c r="IXY34" s="171"/>
      <c r="IXZ34" s="172"/>
      <c r="IYA34" s="173"/>
      <c r="IYB34" s="171"/>
      <c r="IYC34" s="174"/>
      <c r="IYD34" s="174"/>
      <c r="IYE34" s="171"/>
      <c r="IYF34" s="175"/>
      <c r="IYG34" s="176"/>
      <c r="IYH34" s="171"/>
      <c r="IYI34" s="177"/>
      <c r="IYJ34" s="178"/>
      <c r="IYK34" s="179"/>
      <c r="IYL34" s="170"/>
      <c r="IYM34" s="171"/>
      <c r="IYN34" s="172"/>
      <c r="IYO34" s="173"/>
      <c r="IYP34" s="171"/>
      <c r="IYQ34" s="174"/>
      <c r="IYR34" s="174"/>
      <c r="IYS34" s="171"/>
      <c r="IYT34" s="175"/>
      <c r="IYU34" s="176"/>
      <c r="IYV34" s="171"/>
      <c r="IYW34" s="177"/>
      <c r="IYX34" s="178"/>
      <c r="IYY34" s="179"/>
      <c r="IYZ34" s="170"/>
      <c r="IZA34" s="171"/>
      <c r="IZB34" s="172"/>
      <c r="IZC34" s="173"/>
      <c r="IZD34" s="171"/>
      <c r="IZE34" s="174"/>
      <c r="IZF34" s="174"/>
      <c r="IZG34" s="171"/>
      <c r="IZH34" s="175"/>
      <c r="IZI34" s="176"/>
      <c r="IZJ34" s="171"/>
      <c r="IZK34" s="177"/>
      <c r="IZL34" s="178"/>
      <c r="IZM34" s="179"/>
      <c r="IZN34" s="170"/>
      <c r="IZO34" s="171"/>
      <c r="IZP34" s="172"/>
      <c r="IZQ34" s="173"/>
      <c r="IZR34" s="171"/>
      <c r="IZS34" s="174"/>
      <c r="IZT34" s="174"/>
      <c r="IZU34" s="171"/>
      <c r="IZV34" s="175"/>
      <c r="IZW34" s="176"/>
      <c r="IZX34" s="171"/>
      <c r="IZY34" s="177"/>
      <c r="IZZ34" s="178"/>
      <c r="JAA34" s="179"/>
      <c r="JAB34" s="170"/>
      <c r="JAC34" s="171"/>
      <c r="JAD34" s="172"/>
      <c r="JAE34" s="173"/>
      <c r="JAF34" s="171"/>
      <c r="JAG34" s="174"/>
      <c r="JAH34" s="174"/>
      <c r="JAI34" s="171"/>
      <c r="JAJ34" s="175"/>
      <c r="JAK34" s="176"/>
      <c r="JAL34" s="171"/>
      <c r="JAM34" s="177"/>
      <c r="JAN34" s="178"/>
      <c r="JAO34" s="179"/>
      <c r="JAP34" s="170"/>
      <c r="JAQ34" s="171"/>
      <c r="JAR34" s="172"/>
      <c r="JAS34" s="173"/>
      <c r="JAT34" s="171"/>
      <c r="JAU34" s="174"/>
      <c r="JAV34" s="174"/>
      <c r="JAW34" s="171"/>
      <c r="JAX34" s="175"/>
      <c r="JAY34" s="176"/>
      <c r="JAZ34" s="171"/>
      <c r="JBA34" s="177"/>
      <c r="JBB34" s="178"/>
      <c r="JBC34" s="179"/>
      <c r="JBD34" s="170"/>
      <c r="JBE34" s="171"/>
      <c r="JBF34" s="172"/>
      <c r="JBG34" s="173"/>
      <c r="JBH34" s="171"/>
      <c r="JBI34" s="174"/>
      <c r="JBJ34" s="174"/>
      <c r="JBK34" s="171"/>
      <c r="JBL34" s="175"/>
      <c r="JBM34" s="176"/>
      <c r="JBN34" s="171"/>
      <c r="JBO34" s="177"/>
      <c r="JBP34" s="178"/>
      <c r="JBQ34" s="179"/>
      <c r="JBR34" s="170"/>
      <c r="JBS34" s="171"/>
      <c r="JBT34" s="172"/>
      <c r="JBU34" s="173"/>
      <c r="JBV34" s="171"/>
      <c r="JBW34" s="174"/>
      <c r="JBX34" s="174"/>
      <c r="JBY34" s="171"/>
      <c r="JBZ34" s="175"/>
      <c r="JCA34" s="176"/>
      <c r="JCB34" s="171"/>
      <c r="JCC34" s="177"/>
      <c r="JCD34" s="178"/>
      <c r="JCE34" s="179"/>
      <c r="JCF34" s="170"/>
      <c r="JCG34" s="171"/>
      <c r="JCH34" s="172"/>
      <c r="JCI34" s="173"/>
      <c r="JCJ34" s="171"/>
      <c r="JCK34" s="174"/>
      <c r="JCL34" s="174"/>
      <c r="JCM34" s="171"/>
      <c r="JCN34" s="175"/>
      <c r="JCO34" s="176"/>
      <c r="JCP34" s="171"/>
      <c r="JCQ34" s="177"/>
      <c r="JCR34" s="178"/>
      <c r="JCS34" s="179"/>
      <c r="JCT34" s="170"/>
      <c r="JCU34" s="171"/>
      <c r="JCV34" s="172"/>
      <c r="JCW34" s="173"/>
      <c r="JCX34" s="171"/>
      <c r="JCY34" s="174"/>
      <c r="JCZ34" s="174"/>
      <c r="JDA34" s="171"/>
      <c r="JDB34" s="175"/>
      <c r="JDC34" s="176"/>
      <c r="JDD34" s="171"/>
      <c r="JDE34" s="177"/>
      <c r="JDF34" s="178"/>
      <c r="JDG34" s="179"/>
      <c r="JDH34" s="170"/>
      <c r="JDI34" s="171"/>
      <c r="JDJ34" s="172"/>
      <c r="JDK34" s="173"/>
      <c r="JDL34" s="171"/>
      <c r="JDM34" s="174"/>
      <c r="JDN34" s="174"/>
      <c r="JDO34" s="171"/>
      <c r="JDP34" s="175"/>
      <c r="JDQ34" s="176"/>
      <c r="JDR34" s="171"/>
      <c r="JDS34" s="177"/>
      <c r="JDT34" s="178"/>
      <c r="JDU34" s="179"/>
      <c r="JDV34" s="170"/>
      <c r="JDW34" s="171"/>
      <c r="JDX34" s="172"/>
      <c r="JDY34" s="173"/>
      <c r="JDZ34" s="171"/>
      <c r="JEA34" s="174"/>
      <c r="JEB34" s="174"/>
      <c r="JEC34" s="171"/>
      <c r="JED34" s="175"/>
      <c r="JEE34" s="176"/>
      <c r="JEF34" s="171"/>
      <c r="JEG34" s="177"/>
      <c r="JEH34" s="178"/>
      <c r="JEI34" s="179"/>
      <c r="JEJ34" s="170"/>
      <c r="JEK34" s="171"/>
      <c r="JEL34" s="172"/>
      <c r="JEM34" s="173"/>
      <c r="JEN34" s="171"/>
      <c r="JEO34" s="174"/>
      <c r="JEP34" s="174"/>
      <c r="JEQ34" s="171"/>
      <c r="JER34" s="175"/>
      <c r="JES34" s="176"/>
      <c r="JET34" s="171"/>
      <c r="JEU34" s="177"/>
      <c r="JEV34" s="178"/>
      <c r="JEW34" s="179"/>
      <c r="JEX34" s="170"/>
      <c r="JEY34" s="171"/>
      <c r="JEZ34" s="172"/>
      <c r="JFA34" s="173"/>
      <c r="JFB34" s="171"/>
      <c r="JFC34" s="174"/>
      <c r="JFD34" s="174"/>
      <c r="JFE34" s="171"/>
      <c r="JFF34" s="175"/>
      <c r="JFG34" s="176"/>
      <c r="JFH34" s="171"/>
      <c r="JFI34" s="177"/>
      <c r="JFJ34" s="178"/>
      <c r="JFK34" s="179"/>
      <c r="JFL34" s="170"/>
      <c r="JFM34" s="171"/>
      <c r="JFN34" s="172"/>
      <c r="JFO34" s="173"/>
      <c r="JFP34" s="171"/>
      <c r="JFQ34" s="174"/>
      <c r="JFR34" s="174"/>
      <c r="JFS34" s="171"/>
      <c r="JFT34" s="175"/>
      <c r="JFU34" s="176"/>
      <c r="JFV34" s="171"/>
      <c r="JFW34" s="177"/>
      <c r="JFX34" s="178"/>
      <c r="JFY34" s="179"/>
      <c r="JFZ34" s="170"/>
      <c r="JGA34" s="171"/>
      <c r="JGB34" s="172"/>
      <c r="JGC34" s="173"/>
      <c r="JGD34" s="171"/>
      <c r="JGE34" s="174"/>
      <c r="JGF34" s="174"/>
      <c r="JGG34" s="171"/>
      <c r="JGH34" s="175"/>
      <c r="JGI34" s="176"/>
      <c r="JGJ34" s="171"/>
      <c r="JGK34" s="177"/>
      <c r="JGL34" s="178"/>
      <c r="JGM34" s="179"/>
      <c r="JGN34" s="170"/>
      <c r="JGO34" s="171"/>
      <c r="JGP34" s="172"/>
      <c r="JGQ34" s="173"/>
      <c r="JGR34" s="171"/>
      <c r="JGS34" s="174"/>
      <c r="JGT34" s="174"/>
      <c r="JGU34" s="171"/>
      <c r="JGV34" s="175"/>
      <c r="JGW34" s="176"/>
      <c r="JGX34" s="171"/>
      <c r="JGY34" s="177"/>
      <c r="JGZ34" s="178"/>
      <c r="JHA34" s="179"/>
      <c r="JHB34" s="170"/>
      <c r="JHC34" s="171"/>
      <c r="JHD34" s="172"/>
      <c r="JHE34" s="173"/>
      <c r="JHF34" s="171"/>
      <c r="JHG34" s="174"/>
      <c r="JHH34" s="174"/>
      <c r="JHI34" s="171"/>
      <c r="JHJ34" s="175"/>
      <c r="JHK34" s="176"/>
      <c r="JHL34" s="171"/>
      <c r="JHM34" s="177"/>
      <c r="JHN34" s="178"/>
      <c r="JHO34" s="179"/>
      <c r="JHP34" s="170"/>
      <c r="JHQ34" s="171"/>
      <c r="JHR34" s="172"/>
      <c r="JHS34" s="173"/>
      <c r="JHT34" s="171"/>
      <c r="JHU34" s="174"/>
      <c r="JHV34" s="174"/>
      <c r="JHW34" s="171"/>
      <c r="JHX34" s="175"/>
      <c r="JHY34" s="176"/>
      <c r="JHZ34" s="171"/>
      <c r="JIA34" s="177"/>
      <c r="JIB34" s="178"/>
      <c r="JIC34" s="179"/>
      <c r="JID34" s="170"/>
      <c r="JIE34" s="171"/>
      <c r="JIF34" s="172"/>
      <c r="JIG34" s="173"/>
      <c r="JIH34" s="171"/>
      <c r="JII34" s="174"/>
      <c r="JIJ34" s="174"/>
      <c r="JIK34" s="171"/>
      <c r="JIL34" s="175"/>
      <c r="JIM34" s="176"/>
      <c r="JIN34" s="171"/>
      <c r="JIO34" s="177"/>
      <c r="JIP34" s="178"/>
      <c r="JIQ34" s="179"/>
      <c r="JIR34" s="170"/>
      <c r="JIS34" s="171"/>
      <c r="JIT34" s="172"/>
      <c r="JIU34" s="173"/>
      <c r="JIV34" s="171"/>
      <c r="JIW34" s="174"/>
      <c r="JIX34" s="174"/>
      <c r="JIY34" s="171"/>
      <c r="JIZ34" s="175"/>
      <c r="JJA34" s="176"/>
      <c r="JJB34" s="171"/>
      <c r="JJC34" s="177"/>
      <c r="JJD34" s="178"/>
      <c r="JJE34" s="179"/>
      <c r="JJF34" s="170"/>
      <c r="JJG34" s="171"/>
      <c r="JJH34" s="172"/>
      <c r="JJI34" s="173"/>
      <c r="JJJ34" s="171"/>
      <c r="JJK34" s="174"/>
      <c r="JJL34" s="174"/>
      <c r="JJM34" s="171"/>
      <c r="JJN34" s="175"/>
      <c r="JJO34" s="176"/>
      <c r="JJP34" s="171"/>
      <c r="JJQ34" s="177"/>
      <c r="JJR34" s="178"/>
      <c r="JJS34" s="179"/>
      <c r="JJT34" s="170"/>
      <c r="JJU34" s="171"/>
      <c r="JJV34" s="172"/>
      <c r="JJW34" s="173"/>
      <c r="JJX34" s="171"/>
      <c r="JJY34" s="174"/>
      <c r="JJZ34" s="174"/>
      <c r="JKA34" s="171"/>
      <c r="JKB34" s="175"/>
      <c r="JKC34" s="176"/>
      <c r="JKD34" s="171"/>
      <c r="JKE34" s="177"/>
      <c r="JKF34" s="178"/>
      <c r="JKG34" s="179"/>
      <c r="JKH34" s="170"/>
      <c r="JKI34" s="171"/>
      <c r="JKJ34" s="172"/>
      <c r="JKK34" s="173"/>
      <c r="JKL34" s="171"/>
      <c r="JKM34" s="174"/>
      <c r="JKN34" s="174"/>
      <c r="JKO34" s="171"/>
      <c r="JKP34" s="175"/>
      <c r="JKQ34" s="176"/>
      <c r="JKR34" s="171"/>
      <c r="JKS34" s="177"/>
      <c r="JKT34" s="178"/>
      <c r="JKU34" s="179"/>
      <c r="JKV34" s="170"/>
      <c r="JKW34" s="171"/>
      <c r="JKX34" s="172"/>
      <c r="JKY34" s="173"/>
      <c r="JKZ34" s="171"/>
      <c r="JLA34" s="174"/>
      <c r="JLB34" s="174"/>
      <c r="JLC34" s="171"/>
      <c r="JLD34" s="175"/>
      <c r="JLE34" s="176"/>
      <c r="JLF34" s="171"/>
      <c r="JLG34" s="177"/>
      <c r="JLH34" s="178"/>
      <c r="JLI34" s="179"/>
      <c r="JLJ34" s="170"/>
      <c r="JLK34" s="171"/>
      <c r="JLL34" s="172"/>
      <c r="JLM34" s="173"/>
      <c r="JLN34" s="171"/>
      <c r="JLO34" s="174"/>
      <c r="JLP34" s="174"/>
      <c r="JLQ34" s="171"/>
      <c r="JLR34" s="175"/>
      <c r="JLS34" s="176"/>
      <c r="JLT34" s="171"/>
      <c r="JLU34" s="177"/>
      <c r="JLV34" s="178"/>
      <c r="JLW34" s="179"/>
      <c r="JLX34" s="170"/>
      <c r="JLY34" s="171"/>
      <c r="JLZ34" s="172"/>
      <c r="JMA34" s="173"/>
      <c r="JMB34" s="171"/>
      <c r="JMC34" s="174"/>
      <c r="JMD34" s="174"/>
      <c r="JME34" s="171"/>
      <c r="JMF34" s="175"/>
      <c r="JMG34" s="176"/>
      <c r="JMH34" s="171"/>
      <c r="JMI34" s="177"/>
      <c r="JMJ34" s="178"/>
      <c r="JMK34" s="179"/>
      <c r="JML34" s="170"/>
      <c r="JMM34" s="171"/>
      <c r="JMN34" s="172"/>
      <c r="JMO34" s="173"/>
      <c r="JMP34" s="171"/>
      <c r="JMQ34" s="174"/>
      <c r="JMR34" s="174"/>
      <c r="JMS34" s="171"/>
      <c r="JMT34" s="175"/>
      <c r="JMU34" s="176"/>
      <c r="JMV34" s="171"/>
      <c r="JMW34" s="177"/>
      <c r="JMX34" s="178"/>
      <c r="JMY34" s="179"/>
      <c r="JMZ34" s="170"/>
      <c r="JNA34" s="171"/>
      <c r="JNB34" s="172"/>
      <c r="JNC34" s="173"/>
      <c r="JND34" s="171"/>
      <c r="JNE34" s="174"/>
      <c r="JNF34" s="174"/>
      <c r="JNG34" s="171"/>
      <c r="JNH34" s="175"/>
      <c r="JNI34" s="176"/>
      <c r="JNJ34" s="171"/>
      <c r="JNK34" s="177"/>
      <c r="JNL34" s="178"/>
      <c r="JNM34" s="179"/>
      <c r="JNN34" s="170"/>
      <c r="JNO34" s="171"/>
      <c r="JNP34" s="172"/>
      <c r="JNQ34" s="173"/>
      <c r="JNR34" s="171"/>
      <c r="JNS34" s="174"/>
      <c r="JNT34" s="174"/>
      <c r="JNU34" s="171"/>
      <c r="JNV34" s="175"/>
      <c r="JNW34" s="176"/>
      <c r="JNX34" s="171"/>
      <c r="JNY34" s="177"/>
      <c r="JNZ34" s="178"/>
      <c r="JOA34" s="179"/>
      <c r="JOB34" s="170"/>
      <c r="JOC34" s="171"/>
      <c r="JOD34" s="172"/>
      <c r="JOE34" s="173"/>
      <c r="JOF34" s="171"/>
      <c r="JOG34" s="174"/>
      <c r="JOH34" s="174"/>
      <c r="JOI34" s="171"/>
      <c r="JOJ34" s="175"/>
      <c r="JOK34" s="176"/>
      <c r="JOL34" s="171"/>
      <c r="JOM34" s="177"/>
      <c r="JON34" s="178"/>
      <c r="JOO34" s="179"/>
      <c r="JOP34" s="170"/>
      <c r="JOQ34" s="171"/>
      <c r="JOR34" s="172"/>
      <c r="JOS34" s="173"/>
      <c r="JOT34" s="171"/>
      <c r="JOU34" s="174"/>
      <c r="JOV34" s="174"/>
      <c r="JOW34" s="171"/>
      <c r="JOX34" s="175"/>
      <c r="JOY34" s="176"/>
      <c r="JOZ34" s="171"/>
      <c r="JPA34" s="177"/>
      <c r="JPB34" s="178"/>
      <c r="JPC34" s="179"/>
      <c r="JPD34" s="170"/>
      <c r="JPE34" s="171"/>
      <c r="JPF34" s="172"/>
      <c r="JPG34" s="173"/>
      <c r="JPH34" s="171"/>
      <c r="JPI34" s="174"/>
      <c r="JPJ34" s="174"/>
      <c r="JPK34" s="171"/>
      <c r="JPL34" s="175"/>
      <c r="JPM34" s="176"/>
      <c r="JPN34" s="171"/>
      <c r="JPO34" s="177"/>
      <c r="JPP34" s="178"/>
      <c r="JPQ34" s="179"/>
      <c r="JPR34" s="170"/>
      <c r="JPS34" s="171"/>
      <c r="JPT34" s="172"/>
      <c r="JPU34" s="173"/>
      <c r="JPV34" s="171"/>
      <c r="JPW34" s="174"/>
      <c r="JPX34" s="174"/>
      <c r="JPY34" s="171"/>
      <c r="JPZ34" s="175"/>
      <c r="JQA34" s="176"/>
      <c r="JQB34" s="171"/>
      <c r="JQC34" s="177"/>
      <c r="JQD34" s="178"/>
      <c r="JQE34" s="179"/>
      <c r="JQF34" s="170"/>
      <c r="JQG34" s="171"/>
      <c r="JQH34" s="172"/>
      <c r="JQI34" s="173"/>
      <c r="JQJ34" s="171"/>
      <c r="JQK34" s="174"/>
      <c r="JQL34" s="174"/>
      <c r="JQM34" s="171"/>
      <c r="JQN34" s="175"/>
      <c r="JQO34" s="176"/>
      <c r="JQP34" s="171"/>
      <c r="JQQ34" s="177"/>
      <c r="JQR34" s="178"/>
      <c r="JQS34" s="179"/>
      <c r="JQT34" s="170"/>
      <c r="JQU34" s="171"/>
      <c r="JQV34" s="172"/>
      <c r="JQW34" s="173"/>
      <c r="JQX34" s="171"/>
      <c r="JQY34" s="174"/>
      <c r="JQZ34" s="174"/>
      <c r="JRA34" s="171"/>
      <c r="JRB34" s="175"/>
      <c r="JRC34" s="176"/>
      <c r="JRD34" s="171"/>
      <c r="JRE34" s="177"/>
      <c r="JRF34" s="178"/>
      <c r="JRG34" s="179"/>
      <c r="JRH34" s="170"/>
      <c r="JRI34" s="171"/>
      <c r="JRJ34" s="172"/>
      <c r="JRK34" s="173"/>
      <c r="JRL34" s="171"/>
      <c r="JRM34" s="174"/>
      <c r="JRN34" s="174"/>
      <c r="JRO34" s="171"/>
      <c r="JRP34" s="175"/>
      <c r="JRQ34" s="176"/>
      <c r="JRR34" s="171"/>
      <c r="JRS34" s="177"/>
      <c r="JRT34" s="178"/>
      <c r="JRU34" s="179"/>
      <c r="JRV34" s="170"/>
      <c r="JRW34" s="171"/>
      <c r="JRX34" s="172"/>
      <c r="JRY34" s="173"/>
      <c r="JRZ34" s="171"/>
      <c r="JSA34" s="174"/>
      <c r="JSB34" s="174"/>
      <c r="JSC34" s="171"/>
      <c r="JSD34" s="175"/>
      <c r="JSE34" s="176"/>
      <c r="JSF34" s="171"/>
      <c r="JSG34" s="177"/>
      <c r="JSH34" s="178"/>
      <c r="JSI34" s="179"/>
      <c r="JSJ34" s="170"/>
      <c r="JSK34" s="171"/>
      <c r="JSL34" s="172"/>
      <c r="JSM34" s="173"/>
      <c r="JSN34" s="171"/>
      <c r="JSO34" s="174"/>
      <c r="JSP34" s="174"/>
      <c r="JSQ34" s="171"/>
      <c r="JSR34" s="175"/>
      <c r="JSS34" s="176"/>
      <c r="JST34" s="171"/>
      <c r="JSU34" s="177"/>
      <c r="JSV34" s="178"/>
      <c r="JSW34" s="179"/>
      <c r="JSX34" s="170"/>
      <c r="JSY34" s="171"/>
      <c r="JSZ34" s="172"/>
      <c r="JTA34" s="173"/>
      <c r="JTB34" s="171"/>
      <c r="JTC34" s="174"/>
      <c r="JTD34" s="174"/>
      <c r="JTE34" s="171"/>
      <c r="JTF34" s="175"/>
      <c r="JTG34" s="176"/>
      <c r="JTH34" s="171"/>
      <c r="JTI34" s="177"/>
      <c r="JTJ34" s="178"/>
      <c r="JTK34" s="179"/>
      <c r="JTL34" s="170"/>
      <c r="JTM34" s="171"/>
      <c r="JTN34" s="172"/>
      <c r="JTO34" s="173"/>
      <c r="JTP34" s="171"/>
      <c r="JTQ34" s="174"/>
      <c r="JTR34" s="174"/>
      <c r="JTS34" s="171"/>
      <c r="JTT34" s="175"/>
      <c r="JTU34" s="176"/>
      <c r="JTV34" s="171"/>
      <c r="JTW34" s="177"/>
      <c r="JTX34" s="178"/>
      <c r="JTY34" s="179"/>
      <c r="JTZ34" s="170"/>
      <c r="JUA34" s="171"/>
      <c r="JUB34" s="172"/>
      <c r="JUC34" s="173"/>
      <c r="JUD34" s="171"/>
      <c r="JUE34" s="174"/>
      <c r="JUF34" s="174"/>
      <c r="JUG34" s="171"/>
      <c r="JUH34" s="175"/>
      <c r="JUI34" s="176"/>
      <c r="JUJ34" s="171"/>
      <c r="JUK34" s="177"/>
      <c r="JUL34" s="178"/>
      <c r="JUM34" s="179"/>
      <c r="JUN34" s="170"/>
      <c r="JUO34" s="171"/>
      <c r="JUP34" s="172"/>
      <c r="JUQ34" s="173"/>
      <c r="JUR34" s="171"/>
      <c r="JUS34" s="174"/>
      <c r="JUT34" s="174"/>
      <c r="JUU34" s="171"/>
      <c r="JUV34" s="175"/>
      <c r="JUW34" s="176"/>
      <c r="JUX34" s="171"/>
      <c r="JUY34" s="177"/>
      <c r="JUZ34" s="178"/>
      <c r="JVA34" s="179"/>
      <c r="JVB34" s="170"/>
      <c r="JVC34" s="171"/>
      <c r="JVD34" s="172"/>
      <c r="JVE34" s="173"/>
      <c r="JVF34" s="171"/>
      <c r="JVG34" s="174"/>
      <c r="JVH34" s="174"/>
      <c r="JVI34" s="171"/>
      <c r="JVJ34" s="175"/>
      <c r="JVK34" s="176"/>
      <c r="JVL34" s="171"/>
      <c r="JVM34" s="177"/>
      <c r="JVN34" s="178"/>
      <c r="JVO34" s="179"/>
      <c r="JVP34" s="170"/>
      <c r="JVQ34" s="171"/>
      <c r="JVR34" s="172"/>
      <c r="JVS34" s="173"/>
      <c r="JVT34" s="171"/>
      <c r="JVU34" s="174"/>
      <c r="JVV34" s="174"/>
      <c r="JVW34" s="171"/>
      <c r="JVX34" s="175"/>
      <c r="JVY34" s="176"/>
      <c r="JVZ34" s="171"/>
      <c r="JWA34" s="177"/>
      <c r="JWB34" s="178"/>
      <c r="JWC34" s="179"/>
      <c r="JWD34" s="170"/>
      <c r="JWE34" s="171"/>
      <c r="JWF34" s="172"/>
      <c r="JWG34" s="173"/>
      <c r="JWH34" s="171"/>
      <c r="JWI34" s="174"/>
      <c r="JWJ34" s="174"/>
      <c r="JWK34" s="171"/>
      <c r="JWL34" s="175"/>
      <c r="JWM34" s="176"/>
      <c r="JWN34" s="171"/>
      <c r="JWO34" s="177"/>
      <c r="JWP34" s="178"/>
      <c r="JWQ34" s="179"/>
      <c r="JWR34" s="170"/>
      <c r="JWS34" s="171"/>
      <c r="JWT34" s="172"/>
      <c r="JWU34" s="173"/>
      <c r="JWV34" s="171"/>
      <c r="JWW34" s="174"/>
      <c r="JWX34" s="174"/>
      <c r="JWY34" s="171"/>
      <c r="JWZ34" s="175"/>
      <c r="JXA34" s="176"/>
      <c r="JXB34" s="171"/>
      <c r="JXC34" s="177"/>
      <c r="JXD34" s="178"/>
      <c r="JXE34" s="179"/>
      <c r="JXF34" s="170"/>
      <c r="JXG34" s="171"/>
      <c r="JXH34" s="172"/>
      <c r="JXI34" s="173"/>
      <c r="JXJ34" s="171"/>
      <c r="JXK34" s="174"/>
      <c r="JXL34" s="174"/>
      <c r="JXM34" s="171"/>
      <c r="JXN34" s="175"/>
      <c r="JXO34" s="176"/>
      <c r="JXP34" s="171"/>
      <c r="JXQ34" s="177"/>
      <c r="JXR34" s="178"/>
      <c r="JXS34" s="179"/>
      <c r="JXT34" s="170"/>
      <c r="JXU34" s="171"/>
      <c r="JXV34" s="172"/>
      <c r="JXW34" s="173"/>
      <c r="JXX34" s="171"/>
      <c r="JXY34" s="174"/>
      <c r="JXZ34" s="174"/>
      <c r="JYA34" s="171"/>
      <c r="JYB34" s="175"/>
      <c r="JYC34" s="176"/>
      <c r="JYD34" s="171"/>
      <c r="JYE34" s="177"/>
      <c r="JYF34" s="178"/>
      <c r="JYG34" s="179"/>
      <c r="JYH34" s="170"/>
      <c r="JYI34" s="171"/>
      <c r="JYJ34" s="172"/>
      <c r="JYK34" s="173"/>
      <c r="JYL34" s="171"/>
      <c r="JYM34" s="174"/>
      <c r="JYN34" s="174"/>
      <c r="JYO34" s="171"/>
      <c r="JYP34" s="175"/>
      <c r="JYQ34" s="176"/>
      <c r="JYR34" s="171"/>
      <c r="JYS34" s="177"/>
      <c r="JYT34" s="178"/>
      <c r="JYU34" s="179"/>
      <c r="JYV34" s="170"/>
      <c r="JYW34" s="171"/>
      <c r="JYX34" s="172"/>
      <c r="JYY34" s="173"/>
      <c r="JYZ34" s="171"/>
      <c r="JZA34" s="174"/>
      <c r="JZB34" s="174"/>
      <c r="JZC34" s="171"/>
      <c r="JZD34" s="175"/>
      <c r="JZE34" s="176"/>
      <c r="JZF34" s="171"/>
      <c r="JZG34" s="177"/>
      <c r="JZH34" s="178"/>
      <c r="JZI34" s="179"/>
      <c r="JZJ34" s="170"/>
      <c r="JZK34" s="171"/>
      <c r="JZL34" s="172"/>
      <c r="JZM34" s="173"/>
      <c r="JZN34" s="171"/>
      <c r="JZO34" s="174"/>
      <c r="JZP34" s="174"/>
      <c r="JZQ34" s="171"/>
      <c r="JZR34" s="175"/>
      <c r="JZS34" s="176"/>
      <c r="JZT34" s="171"/>
      <c r="JZU34" s="177"/>
      <c r="JZV34" s="178"/>
      <c r="JZW34" s="179"/>
      <c r="JZX34" s="170"/>
      <c r="JZY34" s="171"/>
      <c r="JZZ34" s="172"/>
      <c r="KAA34" s="173"/>
      <c r="KAB34" s="171"/>
      <c r="KAC34" s="174"/>
      <c r="KAD34" s="174"/>
      <c r="KAE34" s="171"/>
      <c r="KAF34" s="175"/>
      <c r="KAG34" s="176"/>
      <c r="KAH34" s="171"/>
      <c r="KAI34" s="177"/>
      <c r="KAJ34" s="178"/>
      <c r="KAK34" s="179"/>
      <c r="KAL34" s="170"/>
      <c r="KAM34" s="171"/>
      <c r="KAN34" s="172"/>
      <c r="KAO34" s="173"/>
      <c r="KAP34" s="171"/>
      <c r="KAQ34" s="174"/>
      <c r="KAR34" s="174"/>
      <c r="KAS34" s="171"/>
      <c r="KAT34" s="175"/>
      <c r="KAU34" s="176"/>
      <c r="KAV34" s="171"/>
      <c r="KAW34" s="177"/>
      <c r="KAX34" s="178"/>
      <c r="KAY34" s="179"/>
      <c r="KAZ34" s="170"/>
      <c r="KBA34" s="171"/>
      <c r="KBB34" s="172"/>
      <c r="KBC34" s="173"/>
      <c r="KBD34" s="171"/>
      <c r="KBE34" s="174"/>
      <c r="KBF34" s="174"/>
      <c r="KBG34" s="171"/>
      <c r="KBH34" s="175"/>
      <c r="KBI34" s="176"/>
      <c r="KBJ34" s="171"/>
      <c r="KBK34" s="177"/>
      <c r="KBL34" s="178"/>
      <c r="KBM34" s="179"/>
      <c r="KBN34" s="170"/>
      <c r="KBO34" s="171"/>
      <c r="KBP34" s="172"/>
      <c r="KBQ34" s="173"/>
      <c r="KBR34" s="171"/>
      <c r="KBS34" s="174"/>
      <c r="KBT34" s="174"/>
      <c r="KBU34" s="171"/>
      <c r="KBV34" s="175"/>
      <c r="KBW34" s="176"/>
      <c r="KBX34" s="171"/>
      <c r="KBY34" s="177"/>
      <c r="KBZ34" s="178"/>
      <c r="KCA34" s="179"/>
      <c r="KCB34" s="170"/>
      <c r="KCC34" s="171"/>
      <c r="KCD34" s="172"/>
      <c r="KCE34" s="173"/>
      <c r="KCF34" s="171"/>
      <c r="KCG34" s="174"/>
      <c r="KCH34" s="174"/>
      <c r="KCI34" s="171"/>
      <c r="KCJ34" s="175"/>
      <c r="KCK34" s="176"/>
      <c r="KCL34" s="171"/>
      <c r="KCM34" s="177"/>
      <c r="KCN34" s="178"/>
      <c r="KCO34" s="179"/>
      <c r="KCP34" s="170"/>
      <c r="KCQ34" s="171"/>
      <c r="KCR34" s="172"/>
      <c r="KCS34" s="173"/>
      <c r="KCT34" s="171"/>
      <c r="KCU34" s="174"/>
      <c r="KCV34" s="174"/>
      <c r="KCW34" s="171"/>
      <c r="KCX34" s="175"/>
      <c r="KCY34" s="176"/>
      <c r="KCZ34" s="171"/>
      <c r="KDA34" s="177"/>
      <c r="KDB34" s="178"/>
      <c r="KDC34" s="179"/>
      <c r="KDD34" s="170"/>
      <c r="KDE34" s="171"/>
      <c r="KDF34" s="172"/>
      <c r="KDG34" s="173"/>
      <c r="KDH34" s="171"/>
      <c r="KDI34" s="174"/>
      <c r="KDJ34" s="174"/>
      <c r="KDK34" s="171"/>
      <c r="KDL34" s="175"/>
      <c r="KDM34" s="176"/>
      <c r="KDN34" s="171"/>
      <c r="KDO34" s="177"/>
      <c r="KDP34" s="178"/>
      <c r="KDQ34" s="179"/>
      <c r="KDR34" s="170"/>
      <c r="KDS34" s="171"/>
      <c r="KDT34" s="172"/>
      <c r="KDU34" s="173"/>
      <c r="KDV34" s="171"/>
      <c r="KDW34" s="174"/>
      <c r="KDX34" s="174"/>
      <c r="KDY34" s="171"/>
      <c r="KDZ34" s="175"/>
      <c r="KEA34" s="176"/>
      <c r="KEB34" s="171"/>
      <c r="KEC34" s="177"/>
      <c r="KED34" s="178"/>
      <c r="KEE34" s="179"/>
      <c r="KEF34" s="170"/>
      <c r="KEG34" s="171"/>
      <c r="KEH34" s="172"/>
      <c r="KEI34" s="173"/>
      <c r="KEJ34" s="171"/>
      <c r="KEK34" s="174"/>
      <c r="KEL34" s="174"/>
      <c r="KEM34" s="171"/>
      <c r="KEN34" s="175"/>
      <c r="KEO34" s="176"/>
      <c r="KEP34" s="171"/>
      <c r="KEQ34" s="177"/>
      <c r="KER34" s="178"/>
      <c r="KES34" s="179"/>
      <c r="KET34" s="170"/>
      <c r="KEU34" s="171"/>
      <c r="KEV34" s="172"/>
      <c r="KEW34" s="173"/>
      <c r="KEX34" s="171"/>
      <c r="KEY34" s="174"/>
      <c r="KEZ34" s="174"/>
      <c r="KFA34" s="171"/>
      <c r="KFB34" s="175"/>
      <c r="KFC34" s="176"/>
      <c r="KFD34" s="171"/>
      <c r="KFE34" s="177"/>
      <c r="KFF34" s="178"/>
      <c r="KFG34" s="179"/>
      <c r="KFH34" s="170"/>
      <c r="KFI34" s="171"/>
      <c r="KFJ34" s="172"/>
      <c r="KFK34" s="173"/>
      <c r="KFL34" s="171"/>
      <c r="KFM34" s="174"/>
      <c r="KFN34" s="174"/>
      <c r="KFO34" s="171"/>
      <c r="KFP34" s="175"/>
      <c r="KFQ34" s="176"/>
      <c r="KFR34" s="171"/>
      <c r="KFS34" s="177"/>
      <c r="KFT34" s="178"/>
      <c r="KFU34" s="179"/>
      <c r="KFV34" s="170"/>
      <c r="KFW34" s="171"/>
      <c r="KFX34" s="172"/>
      <c r="KFY34" s="173"/>
      <c r="KFZ34" s="171"/>
      <c r="KGA34" s="174"/>
      <c r="KGB34" s="174"/>
      <c r="KGC34" s="171"/>
      <c r="KGD34" s="175"/>
      <c r="KGE34" s="176"/>
      <c r="KGF34" s="171"/>
      <c r="KGG34" s="177"/>
      <c r="KGH34" s="178"/>
      <c r="KGI34" s="179"/>
      <c r="KGJ34" s="170"/>
      <c r="KGK34" s="171"/>
      <c r="KGL34" s="172"/>
      <c r="KGM34" s="173"/>
      <c r="KGN34" s="171"/>
      <c r="KGO34" s="174"/>
      <c r="KGP34" s="174"/>
      <c r="KGQ34" s="171"/>
      <c r="KGR34" s="175"/>
      <c r="KGS34" s="176"/>
      <c r="KGT34" s="171"/>
      <c r="KGU34" s="177"/>
      <c r="KGV34" s="178"/>
      <c r="KGW34" s="179"/>
      <c r="KGX34" s="170"/>
      <c r="KGY34" s="171"/>
      <c r="KGZ34" s="172"/>
      <c r="KHA34" s="173"/>
      <c r="KHB34" s="171"/>
      <c r="KHC34" s="174"/>
      <c r="KHD34" s="174"/>
      <c r="KHE34" s="171"/>
      <c r="KHF34" s="175"/>
      <c r="KHG34" s="176"/>
      <c r="KHH34" s="171"/>
      <c r="KHI34" s="177"/>
      <c r="KHJ34" s="178"/>
      <c r="KHK34" s="179"/>
      <c r="KHL34" s="170"/>
      <c r="KHM34" s="171"/>
      <c r="KHN34" s="172"/>
      <c r="KHO34" s="173"/>
      <c r="KHP34" s="171"/>
      <c r="KHQ34" s="174"/>
      <c r="KHR34" s="174"/>
      <c r="KHS34" s="171"/>
      <c r="KHT34" s="175"/>
      <c r="KHU34" s="176"/>
      <c r="KHV34" s="171"/>
      <c r="KHW34" s="177"/>
      <c r="KHX34" s="178"/>
      <c r="KHY34" s="179"/>
      <c r="KHZ34" s="170"/>
      <c r="KIA34" s="171"/>
      <c r="KIB34" s="172"/>
      <c r="KIC34" s="173"/>
      <c r="KID34" s="171"/>
      <c r="KIE34" s="174"/>
      <c r="KIF34" s="174"/>
      <c r="KIG34" s="171"/>
      <c r="KIH34" s="175"/>
      <c r="KII34" s="176"/>
      <c r="KIJ34" s="171"/>
      <c r="KIK34" s="177"/>
      <c r="KIL34" s="178"/>
      <c r="KIM34" s="179"/>
      <c r="KIN34" s="170"/>
      <c r="KIO34" s="171"/>
      <c r="KIP34" s="172"/>
      <c r="KIQ34" s="173"/>
      <c r="KIR34" s="171"/>
      <c r="KIS34" s="174"/>
      <c r="KIT34" s="174"/>
      <c r="KIU34" s="171"/>
      <c r="KIV34" s="175"/>
      <c r="KIW34" s="176"/>
      <c r="KIX34" s="171"/>
      <c r="KIY34" s="177"/>
      <c r="KIZ34" s="178"/>
      <c r="KJA34" s="179"/>
      <c r="KJB34" s="170"/>
      <c r="KJC34" s="171"/>
      <c r="KJD34" s="172"/>
      <c r="KJE34" s="173"/>
      <c r="KJF34" s="171"/>
      <c r="KJG34" s="174"/>
      <c r="KJH34" s="174"/>
      <c r="KJI34" s="171"/>
      <c r="KJJ34" s="175"/>
      <c r="KJK34" s="176"/>
      <c r="KJL34" s="171"/>
      <c r="KJM34" s="177"/>
      <c r="KJN34" s="178"/>
      <c r="KJO34" s="179"/>
      <c r="KJP34" s="170"/>
      <c r="KJQ34" s="171"/>
      <c r="KJR34" s="172"/>
      <c r="KJS34" s="173"/>
      <c r="KJT34" s="171"/>
      <c r="KJU34" s="174"/>
      <c r="KJV34" s="174"/>
      <c r="KJW34" s="171"/>
      <c r="KJX34" s="175"/>
      <c r="KJY34" s="176"/>
      <c r="KJZ34" s="171"/>
      <c r="KKA34" s="177"/>
      <c r="KKB34" s="178"/>
      <c r="KKC34" s="179"/>
      <c r="KKD34" s="170"/>
      <c r="KKE34" s="171"/>
      <c r="KKF34" s="172"/>
      <c r="KKG34" s="173"/>
      <c r="KKH34" s="171"/>
      <c r="KKI34" s="174"/>
      <c r="KKJ34" s="174"/>
      <c r="KKK34" s="171"/>
      <c r="KKL34" s="175"/>
      <c r="KKM34" s="176"/>
      <c r="KKN34" s="171"/>
      <c r="KKO34" s="177"/>
      <c r="KKP34" s="178"/>
      <c r="KKQ34" s="179"/>
      <c r="KKR34" s="170"/>
      <c r="KKS34" s="171"/>
      <c r="KKT34" s="172"/>
      <c r="KKU34" s="173"/>
      <c r="KKV34" s="171"/>
      <c r="KKW34" s="174"/>
      <c r="KKX34" s="174"/>
      <c r="KKY34" s="171"/>
      <c r="KKZ34" s="175"/>
      <c r="KLA34" s="176"/>
      <c r="KLB34" s="171"/>
      <c r="KLC34" s="177"/>
      <c r="KLD34" s="178"/>
      <c r="KLE34" s="179"/>
      <c r="KLF34" s="170"/>
      <c r="KLG34" s="171"/>
      <c r="KLH34" s="172"/>
      <c r="KLI34" s="173"/>
      <c r="KLJ34" s="171"/>
      <c r="KLK34" s="174"/>
      <c r="KLL34" s="174"/>
      <c r="KLM34" s="171"/>
      <c r="KLN34" s="175"/>
      <c r="KLO34" s="176"/>
      <c r="KLP34" s="171"/>
      <c r="KLQ34" s="177"/>
      <c r="KLR34" s="178"/>
      <c r="KLS34" s="179"/>
      <c r="KLT34" s="170"/>
      <c r="KLU34" s="171"/>
      <c r="KLV34" s="172"/>
      <c r="KLW34" s="173"/>
      <c r="KLX34" s="171"/>
      <c r="KLY34" s="174"/>
      <c r="KLZ34" s="174"/>
      <c r="KMA34" s="171"/>
      <c r="KMB34" s="175"/>
      <c r="KMC34" s="176"/>
      <c r="KMD34" s="171"/>
      <c r="KME34" s="177"/>
      <c r="KMF34" s="178"/>
      <c r="KMG34" s="179"/>
      <c r="KMH34" s="170"/>
      <c r="KMI34" s="171"/>
      <c r="KMJ34" s="172"/>
      <c r="KMK34" s="173"/>
      <c r="KML34" s="171"/>
      <c r="KMM34" s="174"/>
      <c r="KMN34" s="174"/>
      <c r="KMO34" s="171"/>
      <c r="KMP34" s="175"/>
      <c r="KMQ34" s="176"/>
      <c r="KMR34" s="171"/>
      <c r="KMS34" s="177"/>
      <c r="KMT34" s="178"/>
      <c r="KMU34" s="179"/>
      <c r="KMV34" s="170"/>
      <c r="KMW34" s="171"/>
      <c r="KMX34" s="172"/>
      <c r="KMY34" s="173"/>
      <c r="KMZ34" s="171"/>
      <c r="KNA34" s="174"/>
      <c r="KNB34" s="174"/>
      <c r="KNC34" s="171"/>
      <c r="KND34" s="175"/>
      <c r="KNE34" s="176"/>
      <c r="KNF34" s="171"/>
      <c r="KNG34" s="177"/>
      <c r="KNH34" s="178"/>
      <c r="KNI34" s="179"/>
      <c r="KNJ34" s="170"/>
      <c r="KNK34" s="171"/>
      <c r="KNL34" s="172"/>
      <c r="KNM34" s="173"/>
      <c r="KNN34" s="171"/>
      <c r="KNO34" s="174"/>
      <c r="KNP34" s="174"/>
      <c r="KNQ34" s="171"/>
      <c r="KNR34" s="175"/>
      <c r="KNS34" s="176"/>
      <c r="KNT34" s="171"/>
      <c r="KNU34" s="177"/>
      <c r="KNV34" s="178"/>
      <c r="KNW34" s="179"/>
      <c r="KNX34" s="170"/>
      <c r="KNY34" s="171"/>
      <c r="KNZ34" s="172"/>
      <c r="KOA34" s="173"/>
      <c r="KOB34" s="171"/>
      <c r="KOC34" s="174"/>
      <c r="KOD34" s="174"/>
      <c r="KOE34" s="171"/>
      <c r="KOF34" s="175"/>
      <c r="KOG34" s="176"/>
      <c r="KOH34" s="171"/>
      <c r="KOI34" s="177"/>
      <c r="KOJ34" s="178"/>
      <c r="KOK34" s="179"/>
      <c r="KOL34" s="170"/>
      <c r="KOM34" s="171"/>
      <c r="KON34" s="172"/>
      <c r="KOO34" s="173"/>
      <c r="KOP34" s="171"/>
      <c r="KOQ34" s="174"/>
      <c r="KOR34" s="174"/>
      <c r="KOS34" s="171"/>
      <c r="KOT34" s="175"/>
      <c r="KOU34" s="176"/>
      <c r="KOV34" s="171"/>
      <c r="KOW34" s="177"/>
      <c r="KOX34" s="178"/>
      <c r="KOY34" s="179"/>
      <c r="KOZ34" s="170"/>
      <c r="KPA34" s="171"/>
      <c r="KPB34" s="172"/>
      <c r="KPC34" s="173"/>
      <c r="KPD34" s="171"/>
      <c r="KPE34" s="174"/>
      <c r="KPF34" s="174"/>
      <c r="KPG34" s="171"/>
      <c r="KPH34" s="175"/>
      <c r="KPI34" s="176"/>
      <c r="KPJ34" s="171"/>
      <c r="KPK34" s="177"/>
      <c r="KPL34" s="178"/>
      <c r="KPM34" s="179"/>
      <c r="KPN34" s="170"/>
      <c r="KPO34" s="171"/>
      <c r="KPP34" s="172"/>
      <c r="KPQ34" s="173"/>
      <c r="KPR34" s="171"/>
      <c r="KPS34" s="174"/>
      <c r="KPT34" s="174"/>
      <c r="KPU34" s="171"/>
      <c r="KPV34" s="175"/>
      <c r="KPW34" s="176"/>
      <c r="KPX34" s="171"/>
      <c r="KPY34" s="177"/>
      <c r="KPZ34" s="178"/>
      <c r="KQA34" s="179"/>
      <c r="KQB34" s="170"/>
      <c r="KQC34" s="171"/>
      <c r="KQD34" s="172"/>
      <c r="KQE34" s="173"/>
      <c r="KQF34" s="171"/>
      <c r="KQG34" s="174"/>
      <c r="KQH34" s="174"/>
      <c r="KQI34" s="171"/>
      <c r="KQJ34" s="175"/>
      <c r="KQK34" s="176"/>
      <c r="KQL34" s="171"/>
      <c r="KQM34" s="177"/>
      <c r="KQN34" s="178"/>
      <c r="KQO34" s="179"/>
      <c r="KQP34" s="170"/>
      <c r="KQQ34" s="171"/>
      <c r="KQR34" s="172"/>
      <c r="KQS34" s="173"/>
      <c r="KQT34" s="171"/>
      <c r="KQU34" s="174"/>
      <c r="KQV34" s="174"/>
      <c r="KQW34" s="171"/>
      <c r="KQX34" s="175"/>
      <c r="KQY34" s="176"/>
      <c r="KQZ34" s="171"/>
      <c r="KRA34" s="177"/>
      <c r="KRB34" s="178"/>
      <c r="KRC34" s="179"/>
      <c r="KRD34" s="170"/>
      <c r="KRE34" s="171"/>
      <c r="KRF34" s="172"/>
      <c r="KRG34" s="173"/>
      <c r="KRH34" s="171"/>
      <c r="KRI34" s="174"/>
      <c r="KRJ34" s="174"/>
      <c r="KRK34" s="171"/>
      <c r="KRL34" s="175"/>
      <c r="KRM34" s="176"/>
      <c r="KRN34" s="171"/>
      <c r="KRO34" s="177"/>
      <c r="KRP34" s="178"/>
      <c r="KRQ34" s="179"/>
      <c r="KRR34" s="170"/>
      <c r="KRS34" s="171"/>
      <c r="KRT34" s="172"/>
      <c r="KRU34" s="173"/>
      <c r="KRV34" s="171"/>
      <c r="KRW34" s="174"/>
      <c r="KRX34" s="174"/>
      <c r="KRY34" s="171"/>
      <c r="KRZ34" s="175"/>
      <c r="KSA34" s="176"/>
      <c r="KSB34" s="171"/>
      <c r="KSC34" s="177"/>
      <c r="KSD34" s="178"/>
      <c r="KSE34" s="179"/>
      <c r="KSF34" s="170"/>
      <c r="KSG34" s="171"/>
      <c r="KSH34" s="172"/>
      <c r="KSI34" s="173"/>
      <c r="KSJ34" s="171"/>
      <c r="KSK34" s="174"/>
      <c r="KSL34" s="174"/>
      <c r="KSM34" s="171"/>
      <c r="KSN34" s="175"/>
      <c r="KSO34" s="176"/>
      <c r="KSP34" s="171"/>
      <c r="KSQ34" s="177"/>
      <c r="KSR34" s="178"/>
      <c r="KSS34" s="179"/>
      <c r="KST34" s="170"/>
      <c r="KSU34" s="171"/>
      <c r="KSV34" s="172"/>
      <c r="KSW34" s="173"/>
      <c r="KSX34" s="171"/>
      <c r="KSY34" s="174"/>
      <c r="KSZ34" s="174"/>
      <c r="KTA34" s="171"/>
      <c r="KTB34" s="175"/>
      <c r="KTC34" s="176"/>
      <c r="KTD34" s="171"/>
      <c r="KTE34" s="177"/>
      <c r="KTF34" s="178"/>
      <c r="KTG34" s="179"/>
      <c r="KTH34" s="170"/>
      <c r="KTI34" s="171"/>
      <c r="KTJ34" s="172"/>
      <c r="KTK34" s="173"/>
      <c r="KTL34" s="171"/>
      <c r="KTM34" s="174"/>
      <c r="KTN34" s="174"/>
      <c r="KTO34" s="171"/>
      <c r="KTP34" s="175"/>
      <c r="KTQ34" s="176"/>
      <c r="KTR34" s="171"/>
      <c r="KTS34" s="177"/>
      <c r="KTT34" s="178"/>
      <c r="KTU34" s="179"/>
      <c r="KTV34" s="170"/>
      <c r="KTW34" s="171"/>
      <c r="KTX34" s="172"/>
      <c r="KTY34" s="173"/>
      <c r="KTZ34" s="171"/>
      <c r="KUA34" s="174"/>
      <c r="KUB34" s="174"/>
      <c r="KUC34" s="171"/>
      <c r="KUD34" s="175"/>
      <c r="KUE34" s="176"/>
      <c r="KUF34" s="171"/>
      <c r="KUG34" s="177"/>
      <c r="KUH34" s="178"/>
      <c r="KUI34" s="179"/>
      <c r="KUJ34" s="170"/>
      <c r="KUK34" s="171"/>
      <c r="KUL34" s="172"/>
      <c r="KUM34" s="173"/>
      <c r="KUN34" s="171"/>
      <c r="KUO34" s="174"/>
      <c r="KUP34" s="174"/>
      <c r="KUQ34" s="171"/>
      <c r="KUR34" s="175"/>
      <c r="KUS34" s="176"/>
      <c r="KUT34" s="171"/>
      <c r="KUU34" s="177"/>
      <c r="KUV34" s="178"/>
      <c r="KUW34" s="179"/>
      <c r="KUX34" s="170"/>
      <c r="KUY34" s="171"/>
      <c r="KUZ34" s="172"/>
      <c r="KVA34" s="173"/>
      <c r="KVB34" s="171"/>
      <c r="KVC34" s="174"/>
      <c r="KVD34" s="174"/>
      <c r="KVE34" s="171"/>
      <c r="KVF34" s="175"/>
      <c r="KVG34" s="176"/>
      <c r="KVH34" s="171"/>
      <c r="KVI34" s="177"/>
      <c r="KVJ34" s="178"/>
      <c r="KVK34" s="179"/>
      <c r="KVL34" s="170"/>
      <c r="KVM34" s="171"/>
      <c r="KVN34" s="172"/>
      <c r="KVO34" s="173"/>
      <c r="KVP34" s="171"/>
      <c r="KVQ34" s="174"/>
      <c r="KVR34" s="174"/>
      <c r="KVS34" s="171"/>
      <c r="KVT34" s="175"/>
      <c r="KVU34" s="176"/>
      <c r="KVV34" s="171"/>
      <c r="KVW34" s="177"/>
      <c r="KVX34" s="178"/>
      <c r="KVY34" s="179"/>
      <c r="KVZ34" s="170"/>
      <c r="KWA34" s="171"/>
      <c r="KWB34" s="172"/>
      <c r="KWC34" s="173"/>
      <c r="KWD34" s="171"/>
      <c r="KWE34" s="174"/>
      <c r="KWF34" s="174"/>
      <c r="KWG34" s="171"/>
      <c r="KWH34" s="175"/>
      <c r="KWI34" s="176"/>
      <c r="KWJ34" s="171"/>
      <c r="KWK34" s="177"/>
      <c r="KWL34" s="178"/>
      <c r="KWM34" s="179"/>
      <c r="KWN34" s="170"/>
      <c r="KWO34" s="171"/>
      <c r="KWP34" s="172"/>
      <c r="KWQ34" s="173"/>
      <c r="KWR34" s="171"/>
      <c r="KWS34" s="174"/>
      <c r="KWT34" s="174"/>
      <c r="KWU34" s="171"/>
      <c r="KWV34" s="175"/>
      <c r="KWW34" s="176"/>
      <c r="KWX34" s="171"/>
      <c r="KWY34" s="177"/>
      <c r="KWZ34" s="178"/>
      <c r="KXA34" s="179"/>
      <c r="KXB34" s="170"/>
      <c r="KXC34" s="171"/>
      <c r="KXD34" s="172"/>
      <c r="KXE34" s="173"/>
      <c r="KXF34" s="171"/>
      <c r="KXG34" s="174"/>
      <c r="KXH34" s="174"/>
      <c r="KXI34" s="171"/>
      <c r="KXJ34" s="175"/>
      <c r="KXK34" s="176"/>
      <c r="KXL34" s="171"/>
      <c r="KXM34" s="177"/>
      <c r="KXN34" s="178"/>
      <c r="KXO34" s="179"/>
      <c r="KXP34" s="170"/>
      <c r="KXQ34" s="171"/>
      <c r="KXR34" s="172"/>
      <c r="KXS34" s="173"/>
      <c r="KXT34" s="171"/>
      <c r="KXU34" s="174"/>
      <c r="KXV34" s="174"/>
      <c r="KXW34" s="171"/>
      <c r="KXX34" s="175"/>
      <c r="KXY34" s="176"/>
      <c r="KXZ34" s="171"/>
      <c r="KYA34" s="177"/>
      <c r="KYB34" s="178"/>
      <c r="KYC34" s="179"/>
      <c r="KYD34" s="170"/>
      <c r="KYE34" s="171"/>
      <c r="KYF34" s="172"/>
      <c r="KYG34" s="173"/>
      <c r="KYH34" s="171"/>
      <c r="KYI34" s="174"/>
      <c r="KYJ34" s="174"/>
      <c r="KYK34" s="171"/>
      <c r="KYL34" s="175"/>
      <c r="KYM34" s="176"/>
      <c r="KYN34" s="171"/>
      <c r="KYO34" s="177"/>
      <c r="KYP34" s="178"/>
      <c r="KYQ34" s="179"/>
      <c r="KYR34" s="170"/>
      <c r="KYS34" s="171"/>
      <c r="KYT34" s="172"/>
      <c r="KYU34" s="173"/>
      <c r="KYV34" s="171"/>
      <c r="KYW34" s="174"/>
      <c r="KYX34" s="174"/>
      <c r="KYY34" s="171"/>
      <c r="KYZ34" s="175"/>
      <c r="KZA34" s="176"/>
      <c r="KZB34" s="171"/>
      <c r="KZC34" s="177"/>
      <c r="KZD34" s="178"/>
      <c r="KZE34" s="179"/>
      <c r="KZF34" s="170"/>
      <c r="KZG34" s="171"/>
      <c r="KZH34" s="172"/>
      <c r="KZI34" s="173"/>
      <c r="KZJ34" s="171"/>
      <c r="KZK34" s="174"/>
      <c r="KZL34" s="174"/>
      <c r="KZM34" s="171"/>
      <c r="KZN34" s="175"/>
      <c r="KZO34" s="176"/>
      <c r="KZP34" s="171"/>
      <c r="KZQ34" s="177"/>
      <c r="KZR34" s="178"/>
      <c r="KZS34" s="179"/>
      <c r="KZT34" s="170"/>
      <c r="KZU34" s="171"/>
      <c r="KZV34" s="172"/>
      <c r="KZW34" s="173"/>
      <c r="KZX34" s="171"/>
      <c r="KZY34" s="174"/>
      <c r="KZZ34" s="174"/>
      <c r="LAA34" s="171"/>
      <c r="LAB34" s="175"/>
      <c r="LAC34" s="176"/>
      <c r="LAD34" s="171"/>
      <c r="LAE34" s="177"/>
      <c r="LAF34" s="178"/>
      <c r="LAG34" s="179"/>
      <c r="LAH34" s="170"/>
      <c r="LAI34" s="171"/>
      <c r="LAJ34" s="172"/>
      <c r="LAK34" s="173"/>
      <c r="LAL34" s="171"/>
      <c r="LAM34" s="174"/>
      <c r="LAN34" s="174"/>
      <c r="LAO34" s="171"/>
      <c r="LAP34" s="175"/>
      <c r="LAQ34" s="176"/>
      <c r="LAR34" s="171"/>
      <c r="LAS34" s="177"/>
      <c r="LAT34" s="178"/>
      <c r="LAU34" s="179"/>
      <c r="LAV34" s="170"/>
      <c r="LAW34" s="171"/>
      <c r="LAX34" s="172"/>
      <c r="LAY34" s="173"/>
      <c r="LAZ34" s="171"/>
      <c r="LBA34" s="174"/>
      <c r="LBB34" s="174"/>
      <c r="LBC34" s="171"/>
      <c r="LBD34" s="175"/>
      <c r="LBE34" s="176"/>
      <c r="LBF34" s="171"/>
      <c r="LBG34" s="177"/>
      <c r="LBH34" s="178"/>
      <c r="LBI34" s="179"/>
      <c r="LBJ34" s="170"/>
      <c r="LBK34" s="171"/>
      <c r="LBL34" s="172"/>
      <c r="LBM34" s="173"/>
      <c r="LBN34" s="171"/>
      <c r="LBO34" s="174"/>
      <c r="LBP34" s="174"/>
      <c r="LBQ34" s="171"/>
      <c r="LBR34" s="175"/>
      <c r="LBS34" s="176"/>
      <c r="LBT34" s="171"/>
      <c r="LBU34" s="177"/>
      <c r="LBV34" s="178"/>
      <c r="LBW34" s="179"/>
      <c r="LBX34" s="170"/>
      <c r="LBY34" s="171"/>
      <c r="LBZ34" s="172"/>
      <c r="LCA34" s="173"/>
      <c r="LCB34" s="171"/>
      <c r="LCC34" s="174"/>
      <c r="LCD34" s="174"/>
      <c r="LCE34" s="171"/>
      <c r="LCF34" s="175"/>
      <c r="LCG34" s="176"/>
      <c r="LCH34" s="171"/>
      <c r="LCI34" s="177"/>
      <c r="LCJ34" s="178"/>
      <c r="LCK34" s="179"/>
      <c r="LCL34" s="170"/>
      <c r="LCM34" s="171"/>
      <c r="LCN34" s="172"/>
      <c r="LCO34" s="173"/>
      <c r="LCP34" s="171"/>
      <c r="LCQ34" s="174"/>
      <c r="LCR34" s="174"/>
      <c r="LCS34" s="171"/>
      <c r="LCT34" s="175"/>
      <c r="LCU34" s="176"/>
      <c r="LCV34" s="171"/>
      <c r="LCW34" s="177"/>
      <c r="LCX34" s="178"/>
      <c r="LCY34" s="179"/>
      <c r="LCZ34" s="170"/>
      <c r="LDA34" s="171"/>
      <c r="LDB34" s="172"/>
      <c r="LDC34" s="173"/>
      <c r="LDD34" s="171"/>
      <c r="LDE34" s="174"/>
      <c r="LDF34" s="174"/>
      <c r="LDG34" s="171"/>
      <c r="LDH34" s="175"/>
      <c r="LDI34" s="176"/>
      <c r="LDJ34" s="171"/>
      <c r="LDK34" s="177"/>
      <c r="LDL34" s="178"/>
      <c r="LDM34" s="179"/>
      <c r="LDN34" s="170"/>
      <c r="LDO34" s="171"/>
      <c r="LDP34" s="172"/>
      <c r="LDQ34" s="173"/>
      <c r="LDR34" s="171"/>
      <c r="LDS34" s="174"/>
      <c r="LDT34" s="174"/>
      <c r="LDU34" s="171"/>
      <c r="LDV34" s="175"/>
      <c r="LDW34" s="176"/>
      <c r="LDX34" s="171"/>
      <c r="LDY34" s="177"/>
      <c r="LDZ34" s="178"/>
      <c r="LEA34" s="179"/>
      <c r="LEB34" s="170"/>
      <c r="LEC34" s="171"/>
      <c r="LED34" s="172"/>
      <c r="LEE34" s="173"/>
      <c r="LEF34" s="171"/>
      <c r="LEG34" s="174"/>
      <c r="LEH34" s="174"/>
      <c r="LEI34" s="171"/>
      <c r="LEJ34" s="175"/>
      <c r="LEK34" s="176"/>
      <c r="LEL34" s="171"/>
      <c r="LEM34" s="177"/>
      <c r="LEN34" s="178"/>
      <c r="LEO34" s="179"/>
      <c r="LEP34" s="170"/>
      <c r="LEQ34" s="171"/>
      <c r="LER34" s="172"/>
      <c r="LES34" s="173"/>
      <c r="LET34" s="171"/>
      <c r="LEU34" s="174"/>
      <c r="LEV34" s="174"/>
      <c r="LEW34" s="171"/>
      <c r="LEX34" s="175"/>
      <c r="LEY34" s="176"/>
      <c r="LEZ34" s="171"/>
      <c r="LFA34" s="177"/>
      <c r="LFB34" s="178"/>
      <c r="LFC34" s="179"/>
      <c r="LFD34" s="170"/>
      <c r="LFE34" s="171"/>
      <c r="LFF34" s="172"/>
      <c r="LFG34" s="173"/>
      <c r="LFH34" s="171"/>
      <c r="LFI34" s="174"/>
      <c r="LFJ34" s="174"/>
      <c r="LFK34" s="171"/>
      <c r="LFL34" s="175"/>
      <c r="LFM34" s="176"/>
      <c r="LFN34" s="171"/>
      <c r="LFO34" s="177"/>
      <c r="LFP34" s="178"/>
      <c r="LFQ34" s="179"/>
      <c r="LFR34" s="170"/>
      <c r="LFS34" s="171"/>
      <c r="LFT34" s="172"/>
      <c r="LFU34" s="173"/>
      <c r="LFV34" s="171"/>
      <c r="LFW34" s="174"/>
      <c r="LFX34" s="174"/>
      <c r="LFY34" s="171"/>
      <c r="LFZ34" s="175"/>
      <c r="LGA34" s="176"/>
      <c r="LGB34" s="171"/>
      <c r="LGC34" s="177"/>
      <c r="LGD34" s="178"/>
      <c r="LGE34" s="179"/>
      <c r="LGF34" s="170"/>
      <c r="LGG34" s="171"/>
      <c r="LGH34" s="172"/>
      <c r="LGI34" s="173"/>
      <c r="LGJ34" s="171"/>
      <c r="LGK34" s="174"/>
      <c r="LGL34" s="174"/>
      <c r="LGM34" s="171"/>
      <c r="LGN34" s="175"/>
      <c r="LGO34" s="176"/>
      <c r="LGP34" s="171"/>
      <c r="LGQ34" s="177"/>
      <c r="LGR34" s="178"/>
      <c r="LGS34" s="179"/>
      <c r="LGT34" s="170"/>
      <c r="LGU34" s="171"/>
      <c r="LGV34" s="172"/>
      <c r="LGW34" s="173"/>
      <c r="LGX34" s="171"/>
      <c r="LGY34" s="174"/>
      <c r="LGZ34" s="174"/>
      <c r="LHA34" s="171"/>
      <c r="LHB34" s="175"/>
      <c r="LHC34" s="176"/>
      <c r="LHD34" s="171"/>
      <c r="LHE34" s="177"/>
      <c r="LHF34" s="178"/>
      <c r="LHG34" s="179"/>
      <c r="LHH34" s="170"/>
      <c r="LHI34" s="171"/>
      <c r="LHJ34" s="172"/>
      <c r="LHK34" s="173"/>
      <c r="LHL34" s="171"/>
      <c r="LHM34" s="174"/>
      <c r="LHN34" s="174"/>
      <c r="LHO34" s="171"/>
      <c r="LHP34" s="175"/>
      <c r="LHQ34" s="176"/>
      <c r="LHR34" s="171"/>
      <c r="LHS34" s="177"/>
      <c r="LHT34" s="178"/>
      <c r="LHU34" s="179"/>
      <c r="LHV34" s="170"/>
      <c r="LHW34" s="171"/>
      <c r="LHX34" s="172"/>
      <c r="LHY34" s="173"/>
      <c r="LHZ34" s="171"/>
      <c r="LIA34" s="174"/>
      <c r="LIB34" s="174"/>
      <c r="LIC34" s="171"/>
      <c r="LID34" s="175"/>
      <c r="LIE34" s="176"/>
      <c r="LIF34" s="171"/>
      <c r="LIG34" s="177"/>
      <c r="LIH34" s="178"/>
      <c r="LII34" s="179"/>
      <c r="LIJ34" s="170"/>
      <c r="LIK34" s="171"/>
      <c r="LIL34" s="172"/>
      <c r="LIM34" s="173"/>
      <c r="LIN34" s="171"/>
      <c r="LIO34" s="174"/>
      <c r="LIP34" s="174"/>
      <c r="LIQ34" s="171"/>
      <c r="LIR34" s="175"/>
      <c r="LIS34" s="176"/>
      <c r="LIT34" s="171"/>
      <c r="LIU34" s="177"/>
      <c r="LIV34" s="178"/>
      <c r="LIW34" s="179"/>
      <c r="LIX34" s="170"/>
      <c r="LIY34" s="171"/>
      <c r="LIZ34" s="172"/>
      <c r="LJA34" s="173"/>
      <c r="LJB34" s="171"/>
      <c r="LJC34" s="174"/>
      <c r="LJD34" s="174"/>
      <c r="LJE34" s="171"/>
      <c r="LJF34" s="175"/>
      <c r="LJG34" s="176"/>
      <c r="LJH34" s="171"/>
      <c r="LJI34" s="177"/>
      <c r="LJJ34" s="178"/>
      <c r="LJK34" s="179"/>
      <c r="LJL34" s="170"/>
      <c r="LJM34" s="171"/>
      <c r="LJN34" s="172"/>
      <c r="LJO34" s="173"/>
      <c r="LJP34" s="171"/>
      <c r="LJQ34" s="174"/>
      <c r="LJR34" s="174"/>
      <c r="LJS34" s="171"/>
      <c r="LJT34" s="175"/>
      <c r="LJU34" s="176"/>
      <c r="LJV34" s="171"/>
      <c r="LJW34" s="177"/>
      <c r="LJX34" s="178"/>
      <c r="LJY34" s="179"/>
      <c r="LJZ34" s="170"/>
      <c r="LKA34" s="171"/>
      <c r="LKB34" s="172"/>
      <c r="LKC34" s="173"/>
      <c r="LKD34" s="171"/>
      <c r="LKE34" s="174"/>
      <c r="LKF34" s="174"/>
      <c r="LKG34" s="171"/>
      <c r="LKH34" s="175"/>
      <c r="LKI34" s="176"/>
      <c r="LKJ34" s="171"/>
      <c r="LKK34" s="177"/>
      <c r="LKL34" s="178"/>
      <c r="LKM34" s="179"/>
      <c r="LKN34" s="170"/>
      <c r="LKO34" s="171"/>
      <c r="LKP34" s="172"/>
      <c r="LKQ34" s="173"/>
      <c r="LKR34" s="171"/>
      <c r="LKS34" s="174"/>
      <c r="LKT34" s="174"/>
      <c r="LKU34" s="171"/>
      <c r="LKV34" s="175"/>
      <c r="LKW34" s="176"/>
      <c r="LKX34" s="171"/>
      <c r="LKY34" s="177"/>
      <c r="LKZ34" s="178"/>
      <c r="LLA34" s="179"/>
      <c r="LLB34" s="170"/>
      <c r="LLC34" s="171"/>
      <c r="LLD34" s="172"/>
      <c r="LLE34" s="173"/>
      <c r="LLF34" s="171"/>
      <c r="LLG34" s="174"/>
      <c r="LLH34" s="174"/>
      <c r="LLI34" s="171"/>
      <c r="LLJ34" s="175"/>
      <c r="LLK34" s="176"/>
      <c r="LLL34" s="171"/>
      <c r="LLM34" s="177"/>
      <c r="LLN34" s="178"/>
      <c r="LLO34" s="179"/>
      <c r="LLP34" s="170"/>
      <c r="LLQ34" s="171"/>
      <c r="LLR34" s="172"/>
      <c r="LLS34" s="173"/>
      <c r="LLT34" s="171"/>
      <c r="LLU34" s="174"/>
      <c r="LLV34" s="174"/>
      <c r="LLW34" s="171"/>
      <c r="LLX34" s="175"/>
      <c r="LLY34" s="176"/>
      <c r="LLZ34" s="171"/>
      <c r="LMA34" s="177"/>
      <c r="LMB34" s="178"/>
      <c r="LMC34" s="179"/>
      <c r="LMD34" s="170"/>
      <c r="LME34" s="171"/>
      <c r="LMF34" s="172"/>
      <c r="LMG34" s="173"/>
      <c r="LMH34" s="171"/>
      <c r="LMI34" s="174"/>
      <c r="LMJ34" s="174"/>
      <c r="LMK34" s="171"/>
      <c r="LML34" s="175"/>
      <c r="LMM34" s="176"/>
      <c r="LMN34" s="171"/>
      <c r="LMO34" s="177"/>
      <c r="LMP34" s="178"/>
      <c r="LMQ34" s="179"/>
      <c r="LMR34" s="170"/>
      <c r="LMS34" s="171"/>
      <c r="LMT34" s="172"/>
      <c r="LMU34" s="173"/>
      <c r="LMV34" s="171"/>
      <c r="LMW34" s="174"/>
      <c r="LMX34" s="174"/>
      <c r="LMY34" s="171"/>
      <c r="LMZ34" s="175"/>
      <c r="LNA34" s="176"/>
      <c r="LNB34" s="171"/>
      <c r="LNC34" s="177"/>
      <c r="LND34" s="178"/>
      <c r="LNE34" s="179"/>
      <c r="LNF34" s="170"/>
      <c r="LNG34" s="171"/>
      <c r="LNH34" s="172"/>
      <c r="LNI34" s="173"/>
      <c r="LNJ34" s="171"/>
      <c r="LNK34" s="174"/>
      <c r="LNL34" s="174"/>
      <c r="LNM34" s="171"/>
      <c r="LNN34" s="175"/>
      <c r="LNO34" s="176"/>
      <c r="LNP34" s="171"/>
      <c r="LNQ34" s="177"/>
      <c r="LNR34" s="178"/>
      <c r="LNS34" s="179"/>
      <c r="LNT34" s="170"/>
      <c r="LNU34" s="171"/>
      <c r="LNV34" s="172"/>
      <c r="LNW34" s="173"/>
      <c r="LNX34" s="171"/>
      <c r="LNY34" s="174"/>
      <c r="LNZ34" s="174"/>
      <c r="LOA34" s="171"/>
      <c r="LOB34" s="175"/>
      <c r="LOC34" s="176"/>
      <c r="LOD34" s="171"/>
      <c r="LOE34" s="177"/>
      <c r="LOF34" s="178"/>
      <c r="LOG34" s="179"/>
      <c r="LOH34" s="170"/>
      <c r="LOI34" s="171"/>
      <c r="LOJ34" s="172"/>
      <c r="LOK34" s="173"/>
      <c r="LOL34" s="171"/>
      <c r="LOM34" s="174"/>
      <c r="LON34" s="174"/>
      <c r="LOO34" s="171"/>
      <c r="LOP34" s="175"/>
      <c r="LOQ34" s="176"/>
      <c r="LOR34" s="171"/>
      <c r="LOS34" s="177"/>
      <c r="LOT34" s="178"/>
      <c r="LOU34" s="179"/>
      <c r="LOV34" s="170"/>
      <c r="LOW34" s="171"/>
      <c r="LOX34" s="172"/>
      <c r="LOY34" s="173"/>
      <c r="LOZ34" s="171"/>
      <c r="LPA34" s="174"/>
      <c r="LPB34" s="174"/>
      <c r="LPC34" s="171"/>
      <c r="LPD34" s="175"/>
      <c r="LPE34" s="176"/>
      <c r="LPF34" s="171"/>
      <c r="LPG34" s="177"/>
      <c r="LPH34" s="178"/>
      <c r="LPI34" s="179"/>
      <c r="LPJ34" s="170"/>
      <c r="LPK34" s="171"/>
      <c r="LPL34" s="172"/>
      <c r="LPM34" s="173"/>
      <c r="LPN34" s="171"/>
      <c r="LPO34" s="174"/>
      <c r="LPP34" s="174"/>
      <c r="LPQ34" s="171"/>
      <c r="LPR34" s="175"/>
      <c r="LPS34" s="176"/>
      <c r="LPT34" s="171"/>
      <c r="LPU34" s="177"/>
      <c r="LPV34" s="178"/>
      <c r="LPW34" s="179"/>
      <c r="LPX34" s="170"/>
      <c r="LPY34" s="171"/>
      <c r="LPZ34" s="172"/>
      <c r="LQA34" s="173"/>
      <c r="LQB34" s="171"/>
      <c r="LQC34" s="174"/>
      <c r="LQD34" s="174"/>
      <c r="LQE34" s="171"/>
      <c r="LQF34" s="175"/>
      <c r="LQG34" s="176"/>
      <c r="LQH34" s="171"/>
      <c r="LQI34" s="177"/>
      <c r="LQJ34" s="178"/>
      <c r="LQK34" s="179"/>
      <c r="LQL34" s="170"/>
      <c r="LQM34" s="171"/>
      <c r="LQN34" s="172"/>
      <c r="LQO34" s="173"/>
      <c r="LQP34" s="171"/>
      <c r="LQQ34" s="174"/>
      <c r="LQR34" s="174"/>
      <c r="LQS34" s="171"/>
      <c r="LQT34" s="175"/>
      <c r="LQU34" s="176"/>
      <c r="LQV34" s="171"/>
      <c r="LQW34" s="177"/>
      <c r="LQX34" s="178"/>
      <c r="LQY34" s="179"/>
      <c r="LQZ34" s="170"/>
      <c r="LRA34" s="171"/>
      <c r="LRB34" s="172"/>
      <c r="LRC34" s="173"/>
      <c r="LRD34" s="171"/>
      <c r="LRE34" s="174"/>
      <c r="LRF34" s="174"/>
      <c r="LRG34" s="171"/>
      <c r="LRH34" s="175"/>
      <c r="LRI34" s="176"/>
      <c r="LRJ34" s="171"/>
      <c r="LRK34" s="177"/>
      <c r="LRL34" s="178"/>
      <c r="LRM34" s="179"/>
      <c r="LRN34" s="170"/>
      <c r="LRO34" s="171"/>
      <c r="LRP34" s="172"/>
      <c r="LRQ34" s="173"/>
      <c r="LRR34" s="171"/>
      <c r="LRS34" s="174"/>
      <c r="LRT34" s="174"/>
      <c r="LRU34" s="171"/>
      <c r="LRV34" s="175"/>
      <c r="LRW34" s="176"/>
      <c r="LRX34" s="171"/>
      <c r="LRY34" s="177"/>
      <c r="LRZ34" s="178"/>
      <c r="LSA34" s="179"/>
      <c r="LSB34" s="170"/>
      <c r="LSC34" s="171"/>
      <c r="LSD34" s="172"/>
      <c r="LSE34" s="173"/>
      <c r="LSF34" s="171"/>
      <c r="LSG34" s="174"/>
      <c r="LSH34" s="174"/>
      <c r="LSI34" s="171"/>
      <c r="LSJ34" s="175"/>
      <c r="LSK34" s="176"/>
      <c r="LSL34" s="171"/>
      <c r="LSM34" s="177"/>
      <c r="LSN34" s="178"/>
      <c r="LSO34" s="179"/>
      <c r="LSP34" s="170"/>
      <c r="LSQ34" s="171"/>
      <c r="LSR34" s="172"/>
      <c r="LSS34" s="173"/>
      <c r="LST34" s="171"/>
      <c r="LSU34" s="174"/>
      <c r="LSV34" s="174"/>
      <c r="LSW34" s="171"/>
      <c r="LSX34" s="175"/>
      <c r="LSY34" s="176"/>
      <c r="LSZ34" s="171"/>
      <c r="LTA34" s="177"/>
      <c r="LTB34" s="178"/>
      <c r="LTC34" s="179"/>
      <c r="LTD34" s="170"/>
      <c r="LTE34" s="171"/>
      <c r="LTF34" s="172"/>
      <c r="LTG34" s="173"/>
      <c r="LTH34" s="171"/>
      <c r="LTI34" s="174"/>
      <c r="LTJ34" s="174"/>
      <c r="LTK34" s="171"/>
      <c r="LTL34" s="175"/>
      <c r="LTM34" s="176"/>
      <c r="LTN34" s="171"/>
      <c r="LTO34" s="177"/>
      <c r="LTP34" s="178"/>
      <c r="LTQ34" s="179"/>
      <c r="LTR34" s="170"/>
      <c r="LTS34" s="171"/>
      <c r="LTT34" s="172"/>
      <c r="LTU34" s="173"/>
      <c r="LTV34" s="171"/>
      <c r="LTW34" s="174"/>
      <c r="LTX34" s="174"/>
      <c r="LTY34" s="171"/>
      <c r="LTZ34" s="175"/>
      <c r="LUA34" s="176"/>
      <c r="LUB34" s="171"/>
      <c r="LUC34" s="177"/>
      <c r="LUD34" s="178"/>
      <c r="LUE34" s="179"/>
      <c r="LUF34" s="170"/>
      <c r="LUG34" s="171"/>
      <c r="LUH34" s="172"/>
      <c r="LUI34" s="173"/>
      <c r="LUJ34" s="171"/>
      <c r="LUK34" s="174"/>
      <c r="LUL34" s="174"/>
      <c r="LUM34" s="171"/>
      <c r="LUN34" s="175"/>
      <c r="LUO34" s="176"/>
      <c r="LUP34" s="171"/>
      <c r="LUQ34" s="177"/>
      <c r="LUR34" s="178"/>
      <c r="LUS34" s="179"/>
      <c r="LUT34" s="170"/>
      <c r="LUU34" s="171"/>
      <c r="LUV34" s="172"/>
      <c r="LUW34" s="173"/>
      <c r="LUX34" s="171"/>
      <c r="LUY34" s="174"/>
      <c r="LUZ34" s="174"/>
      <c r="LVA34" s="171"/>
      <c r="LVB34" s="175"/>
      <c r="LVC34" s="176"/>
      <c r="LVD34" s="171"/>
      <c r="LVE34" s="177"/>
      <c r="LVF34" s="178"/>
      <c r="LVG34" s="179"/>
      <c r="LVH34" s="170"/>
      <c r="LVI34" s="171"/>
      <c r="LVJ34" s="172"/>
      <c r="LVK34" s="173"/>
      <c r="LVL34" s="171"/>
      <c r="LVM34" s="174"/>
      <c r="LVN34" s="174"/>
      <c r="LVO34" s="171"/>
      <c r="LVP34" s="175"/>
      <c r="LVQ34" s="176"/>
      <c r="LVR34" s="171"/>
      <c r="LVS34" s="177"/>
      <c r="LVT34" s="178"/>
      <c r="LVU34" s="179"/>
      <c r="LVV34" s="170"/>
      <c r="LVW34" s="171"/>
      <c r="LVX34" s="172"/>
      <c r="LVY34" s="173"/>
      <c r="LVZ34" s="171"/>
      <c r="LWA34" s="174"/>
      <c r="LWB34" s="174"/>
      <c r="LWC34" s="171"/>
      <c r="LWD34" s="175"/>
      <c r="LWE34" s="176"/>
      <c r="LWF34" s="171"/>
      <c r="LWG34" s="177"/>
      <c r="LWH34" s="178"/>
      <c r="LWI34" s="179"/>
      <c r="LWJ34" s="170"/>
      <c r="LWK34" s="171"/>
      <c r="LWL34" s="172"/>
      <c r="LWM34" s="173"/>
      <c r="LWN34" s="171"/>
      <c r="LWO34" s="174"/>
      <c r="LWP34" s="174"/>
      <c r="LWQ34" s="171"/>
      <c r="LWR34" s="175"/>
      <c r="LWS34" s="176"/>
      <c r="LWT34" s="171"/>
      <c r="LWU34" s="177"/>
      <c r="LWV34" s="178"/>
      <c r="LWW34" s="179"/>
      <c r="LWX34" s="170"/>
      <c r="LWY34" s="171"/>
      <c r="LWZ34" s="172"/>
      <c r="LXA34" s="173"/>
      <c r="LXB34" s="171"/>
      <c r="LXC34" s="174"/>
      <c r="LXD34" s="174"/>
      <c r="LXE34" s="171"/>
      <c r="LXF34" s="175"/>
      <c r="LXG34" s="176"/>
      <c r="LXH34" s="171"/>
      <c r="LXI34" s="177"/>
      <c r="LXJ34" s="178"/>
      <c r="LXK34" s="179"/>
      <c r="LXL34" s="170"/>
      <c r="LXM34" s="171"/>
      <c r="LXN34" s="172"/>
      <c r="LXO34" s="173"/>
      <c r="LXP34" s="171"/>
      <c r="LXQ34" s="174"/>
      <c r="LXR34" s="174"/>
      <c r="LXS34" s="171"/>
      <c r="LXT34" s="175"/>
      <c r="LXU34" s="176"/>
      <c r="LXV34" s="171"/>
      <c r="LXW34" s="177"/>
      <c r="LXX34" s="178"/>
      <c r="LXY34" s="179"/>
      <c r="LXZ34" s="170"/>
      <c r="LYA34" s="171"/>
      <c r="LYB34" s="172"/>
      <c r="LYC34" s="173"/>
      <c r="LYD34" s="171"/>
      <c r="LYE34" s="174"/>
      <c r="LYF34" s="174"/>
      <c r="LYG34" s="171"/>
      <c r="LYH34" s="175"/>
      <c r="LYI34" s="176"/>
      <c r="LYJ34" s="171"/>
      <c r="LYK34" s="177"/>
      <c r="LYL34" s="178"/>
      <c r="LYM34" s="179"/>
      <c r="LYN34" s="170"/>
      <c r="LYO34" s="171"/>
      <c r="LYP34" s="172"/>
      <c r="LYQ34" s="173"/>
      <c r="LYR34" s="171"/>
      <c r="LYS34" s="174"/>
      <c r="LYT34" s="174"/>
      <c r="LYU34" s="171"/>
      <c r="LYV34" s="175"/>
      <c r="LYW34" s="176"/>
      <c r="LYX34" s="171"/>
      <c r="LYY34" s="177"/>
      <c r="LYZ34" s="178"/>
      <c r="LZA34" s="179"/>
      <c r="LZB34" s="170"/>
      <c r="LZC34" s="171"/>
      <c r="LZD34" s="172"/>
      <c r="LZE34" s="173"/>
      <c r="LZF34" s="171"/>
      <c r="LZG34" s="174"/>
      <c r="LZH34" s="174"/>
      <c r="LZI34" s="171"/>
      <c r="LZJ34" s="175"/>
      <c r="LZK34" s="176"/>
      <c r="LZL34" s="171"/>
      <c r="LZM34" s="177"/>
      <c r="LZN34" s="178"/>
      <c r="LZO34" s="179"/>
      <c r="LZP34" s="170"/>
      <c r="LZQ34" s="171"/>
      <c r="LZR34" s="172"/>
      <c r="LZS34" s="173"/>
      <c r="LZT34" s="171"/>
      <c r="LZU34" s="174"/>
      <c r="LZV34" s="174"/>
      <c r="LZW34" s="171"/>
      <c r="LZX34" s="175"/>
      <c r="LZY34" s="176"/>
      <c r="LZZ34" s="171"/>
      <c r="MAA34" s="177"/>
      <c r="MAB34" s="178"/>
      <c r="MAC34" s="179"/>
      <c r="MAD34" s="170"/>
      <c r="MAE34" s="171"/>
      <c r="MAF34" s="172"/>
      <c r="MAG34" s="173"/>
      <c r="MAH34" s="171"/>
      <c r="MAI34" s="174"/>
      <c r="MAJ34" s="174"/>
      <c r="MAK34" s="171"/>
      <c r="MAL34" s="175"/>
      <c r="MAM34" s="176"/>
      <c r="MAN34" s="171"/>
      <c r="MAO34" s="177"/>
      <c r="MAP34" s="178"/>
      <c r="MAQ34" s="179"/>
      <c r="MAR34" s="170"/>
      <c r="MAS34" s="171"/>
      <c r="MAT34" s="172"/>
      <c r="MAU34" s="173"/>
      <c r="MAV34" s="171"/>
      <c r="MAW34" s="174"/>
      <c r="MAX34" s="174"/>
      <c r="MAY34" s="171"/>
      <c r="MAZ34" s="175"/>
      <c r="MBA34" s="176"/>
      <c r="MBB34" s="171"/>
      <c r="MBC34" s="177"/>
      <c r="MBD34" s="178"/>
      <c r="MBE34" s="179"/>
      <c r="MBF34" s="170"/>
      <c r="MBG34" s="171"/>
      <c r="MBH34" s="172"/>
      <c r="MBI34" s="173"/>
      <c r="MBJ34" s="171"/>
      <c r="MBK34" s="174"/>
      <c r="MBL34" s="174"/>
      <c r="MBM34" s="171"/>
      <c r="MBN34" s="175"/>
      <c r="MBO34" s="176"/>
      <c r="MBP34" s="171"/>
      <c r="MBQ34" s="177"/>
      <c r="MBR34" s="178"/>
      <c r="MBS34" s="179"/>
      <c r="MBT34" s="170"/>
      <c r="MBU34" s="171"/>
      <c r="MBV34" s="172"/>
      <c r="MBW34" s="173"/>
      <c r="MBX34" s="171"/>
      <c r="MBY34" s="174"/>
      <c r="MBZ34" s="174"/>
      <c r="MCA34" s="171"/>
      <c r="MCB34" s="175"/>
      <c r="MCC34" s="176"/>
      <c r="MCD34" s="171"/>
      <c r="MCE34" s="177"/>
      <c r="MCF34" s="178"/>
      <c r="MCG34" s="179"/>
      <c r="MCH34" s="170"/>
      <c r="MCI34" s="171"/>
      <c r="MCJ34" s="172"/>
      <c r="MCK34" s="173"/>
      <c r="MCL34" s="171"/>
      <c r="MCM34" s="174"/>
      <c r="MCN34" s="174"/>
      <c r="MCO34" s="171"/>
      <c r="MCP34" s="175"/>
      <c r="MCQ34" s="176"/>
      <c r="MCR34" s="171"/>
      <c r="MCS34" s="177"/>
      <c r="MCT34" s="178"/>
      <c r="MCU34" s="179"/>
      <c r="MCV34" s="170"/>
      <c r="MCW34" s="171"/>
      <c r="MCX34" s="172"/>
      <c r="MCY34" s="173"/>
      <c r="MCZ34" s="171"/>
      <c r="MDA34" s="174"/>
      <c r="MDB34" s="174"/>
      <c r="MDC34" s="171"/>
      <c r="MDD34" s="175"/>
      <c r="MDE34" s="176"/>
      <c r="MDF34" s="171"/>
      <c r="MDG34" s="177"/>
      <c r="MDH34" s="178"/>
      <c r="MDI34" s="179"/>
      <c r="MDJ34" s="170"/>
      <c r="MDK34" s="171"/>
      <c r="MDL34" s="172"/>
      <c r="MDM34" s="173"/>
      <c r="MDN34" s="171"/>
      <c r="MDO34" s="174"/>
      <c r="MDP34" s="174"/>
      <c r="MDQ34" s="171"/>
      <c r="MDR34" s="175"/>
      <c r="MDS34" s="176"/>
      <c r="MDT34" s="171"/>
      <c r="MDU34" s="177"/>
      <c r="MDV34" s="178"/>
      <c r="MDW34" s="179"/>
      <c r="MDX34" s="170"/>
      <c r="MDY34" s="171"/>
      <c r="MDZ34" s="172"/>
      <c r="MEA34" s="173"/>
      <c r="MEB34" s="171"/>
      <c r="MEC34" s="174"/>
      <c r="MED34" s="174"/>
      <c r="MEE34" s="171"/>
      <c r="MEF34" s="175"/>
      <c r="MEG34" s="176"/>
      <c r="MEH34" s="171"/>
      <c r="MEI34" s="177"/>
      <c r="MEJ34" s="178"/>
      <c r="MEK34" s="179"/>
      <c r="MEL34" s="170"/>
      <c r="MEM34" s="171"/>
      <c r="MEN34" s="172"/>
      <c r="MEO34" s="173"/>
      <c r="MEP34" s="171"/>
      <c r="MEQ34" s="174"/>
      <c r="MER34" s="174"/>
      <c r="MES34" s="171"/>
      <c r="MET34" s="175"/>
      <c r="MEU34" s="176"/>
      <c r="MEV34" s="171"/>
      <c r="MEW34" s="177"/>
      <c r="MEX34" s="178"/>
      <c r="MEY34" s="179"/>
      <c r="MEZ34" s="170"/>
      <c r="MFA34" s="171"/>
      <c r="MFB34" s="172"/>
      <c r="MFC34" s="173"/>
      <c r="MFD34" s="171"/>
      <c r="MFE34" s="174"/>
      <c r="MFF34" s="174"/>
      <c r="MFG34" s="171"/>
      <c r="MFH34" s="175"/>
      <c r="MFI34" s="176"/>
      <c r="MFJ34" s="171"/>
      <c r="MFK34" s="177"/>
      <c r="MFL34" s="178"/>
      <c r="MFM34" s="179"/>
      <c r="MFN34" s="170"/>
      <c r="MFO34" s="171"/>
      <c r="MFP34" s="172"/>
      <c r="MFQ34" s="173"/>
      <c r="MFR34" s="171"/>
      <c r="MFS34" s="174"/>
      <c r="MFT34" s="174"/>
      <c r="MFU34" s="171"/>
      <c r="MFV34" s="175"/>
      <c r="MFW34" s="176"/>
      <c r="MFX34" s="171"/>
      <c r="MFY34" s="177"/>
      <c r="MFZ34" s="178"/>
      <c r="MGA34" s="179"/>
      <c r="MGB34" s="170"/>
      <c r="MGC34" s="171"/>
      <c r="MGD34" s="172"/>
      <c r="MGE34" s="173"/>
      <c r="MGF34" s="171"/>
      <c r="MGG34" s="174"/>
      <c r="MGH34" s="174"/>
      <c r="MGI34" s="171"/>
      <c r="MGJ34" s="175"/>
      <c r="MGK34" s="176"/>
      <c r="MGL34" s="171"/>
      <c r="MGM34" s="177"/>
      <c r="MGN34" s="178"/>
      <c r="MGO34" s="179"/>
      <c r="MGP34" s="170"/>
      <c r="MGQ34" s="171"/>
      <c r="MGR34" s="172"/>
      <c r="MGS34" s="173"/>
      <c r="MGT34" s="171"/>
      <c r="MGU34" s="174"/>
      <c r="MGV34" s="174"/>
      <c r="MGW34" s="171"/>
      <c r="MGX34" s="175"/>
      <c r="MGY34" s="176"/>
      <c r="MGZ34" s="171"/>
      <c r="MHA34" s="177"/>
      <c r="MHB34" s="178"/>
      <c r="MHC34" s="179"/>
      <c r="MHD34" s="170"/>
      <c r="MHE34" s="171"/>
      <c r="MHF34" s="172"/>
      <c r="MHG34" s="173"/>
      <c r="MHH34" s="171"/>
      <c r="MHI34" s="174"/>
      <c r="MHJ34" s="174"/>
      <c r="MHK34" s="171"/>
      <c r="MHL34" s="175"/>
      <c r="MHM34" s="176"/>
      <c r="MHN34" s="171"/>
      <c r="MHO34" s="177"/>
      <c r="MHP34" s="178"/>
      <c r="MHQ34" s="179"/>
      <c r="MHR34" s="170"/>
      <c r="MHS34" s="171"/>
      <c r="MHT34" s="172"/>
      <c r="MHU34" s="173"/>
      <c r="MHV34" s="171"/>
      <c r="MHW34" s="174"/>
      <c r="MHX34" s="174"/>
      <c r="MHY34" s="171"/>
      <c r="MHZ34" s="175"/>
      <c r="MIA34" s="176"/>
      <c r="MIB34" s="171"/>
      <c r="MIC34" s="177"/>
      <c r="MID34" s="178"/>
      <c r="MIE34" s="179"/>
      <c r="MIF34" s="170"/>
      <c r="MIG34" s="171"/>
      <c r="MIH34" s="172"/>
      <c r="MII34" s="173"/>
      <c r="MIJ34" s="171"/>
      <c r="MIK34" s="174"/>
      <c r="MIL34" s="174"/>
      <c r="MIM34" s="171"/>
      <c r="MIN34" s="175"/>
      <c r="MIO34" s="176"/>
      <c r="MIP34" s="171"/>
      <c r="MIQ34" s="177"/>
      <c r="MIR34" s="178"/>
      <c r="MIS34" s="179"/>
      <c r="MIT34" s="170"/>
      <c r="MIU34" s="171"/>
      <c r="MIV34" s="172"/>
      <c r="MIW34" s="173"/>
      <c r="MIX34" s="171"/>
      <c r="MIY34" s="174"/>
      <c r="MIZ34" s="174"/>
      <c r="MJA34" s="171"/>
      <c r="MJB34" s="175"/>
      <c r="MJC34" s="176"/>
      <c r="MJD34" s="171"/>
      <c r="MJE34" s="177"/>
      <c r="MJF34" s="178"/>
      <c r="MJG34" s="179"/>
      <c r="MJH34" s="170"/>
      <c r="MJI34" s="171"/>
      <c r="MJJ34" s="172"/>
      <c r="MJK34" s="173"/>
      <c r="MJL34" s="171"/>
      <c r="MJM34" s="174"/>
      <c r="MJN34" s="174"/>
      <c r="MJO34" s="171"/>
      <c r="MJP34" s="175"/>
      <c r="MJQ34" s="176"/>
      <c r="MJR34" s="171"/>
      <c r="MJS34" s="177"/>
      <c r="MJT34" s="178"/>
      <c r="MJU34" s="179"/>
      <c r="MJV34" s="170"/>
      <c r="MJW34" s="171"/>
      <c r="MJX34" s="172"/>
      <c r="MJY34" s="173"/>
      <c r="MJZ34" s="171"/>
      <c r="MKA34" s="174"/>
      <c r="MKB34" s="174"/>
      <c r="MKC34" s="171"/>
      <c r="MKD34" s="175"/>
      <c r="MKE34" s="176"/>
      <c r="MKF34" s="171"/>
      <c r="MKG34" s="177"/>
      <c r="MKH34" s="178"/>
      <c r="MKI34" s="179"/>
      <c r="MKJ34" s="170"/>
      <c r="MKK34" s="171"/>
      <c r="MKL34" s="172"/>
      <c r="MKM34" s="173"/>
      <c r="MKN34" s="171"/>
      <c r="MKO34" s="174"/>
      <c r="MKP34" s="174"/>
      <c r="MKQ34" s="171"/>
      <c r="MKR34" s="175"/>
      <c r="MKS34" s="176"/>
      <c r="MKT34" s="171"/>
      <c r="MKU34" s="177"/>
      <c r="MKV34" s="178"/>
      <c r="MKW34" s="179"/>
      <c r="MKX34" s="170"/>
      <c r="MKY34" s="171"/>
      <c r="MKZ34" s="172"/>
      <c r="MLA34" s="173"/>
      <c r="MLB34" s="171"/>
      <c r="MLC34" s="174"/>
      <c r="MLD34" s="174"/>
      <c r="MLE34" s="171"/>
      <c r="MLF34" s="175"/>
      <c r="MLG34" s="176"/>
      <c r="MLH34" s="171"/>
      <c r="MLI34" s="177"/>
      <c r="MLJ34" s="178"/>
      <c r="MLK34" s="179"/>
      <c r="MLL34" s="170"/>
      <c r="MLM34" s="171"/>
      <c r="MLN34" s="172"/>
      <c r="MLO34" s="173"/>
      <c r="MLP34" s="171"/>
      <c r="MLQ34" s="174"/>
      <c r="MLR34" s="174"/>
      <c r="MLS34" s="171"/>
      <c r="MLT34" s="175"/>
      <c r="MLU34" s="176"/>
      <c r="MLV34" s="171"/>
      <c r="MLW34" s="177"/>
      <c r="MLX34" s="178"/>
      <c r="MLY34" s="179"/>
      <c r="MLZ34" s="170"/>
      <c r="MMA34" s="171"/>
      <c r="MMB34" s="172"/>
      <c r="MMC34" s="173"/>
      <c r="MMD34" s="171"/>
      <c r="MME34" s="174"/>
      <c r="MMF34" s="174"/>
      <c r="MMG34" s="171"/>
      <c r="MMH34" s="175"/>
      <c r="MMI34" s="176"/>
      <c r="MMJ34" s="171"/>
      <c r="MMK34" s="177"/>
      <c r="MML34" s="178"/>
      <c r="MMM34" s="179"/>
      <c r="MMN34" s="170"/>
      <c r="MMO34" s="171"/>
      <c r="MMP34" s="172"/>
      <c r="MMQ34" s="173"/>
      <c r="MMR34" s="171"/>
      <c r="MMS34" s="174"/>
      <c r="MMT34" s="174"/>
      <c r="MMU34" s="171"/>
      <c r="MMV34" s="175"/>
      <c r="MMW34" s="176"/>
      <c r="MMX34" s="171"/>
      <c r="MMY34" s="177"/>
      <c r="MMZ34" s="178"/>
      <c r="MNA34" s="179"/>
      <c r="MNB34" s="170"/>
      <c r="MNC34" s="171"/>
      <c r="MND34" s="172"/>
      <c r="MNE34" s="173"/>
      <c r="MNF34" s="171"/>
      <c r="MNG34" s="174"/>
      <c r="MNH34" s="174"/>
      <c r="MNI34" s="171"/>
      <c r="MNJ34" s="175"/>
      <c r="MNK34" s="176"/>
      <c r="MNL34" s="171"/>
      <c r="MNM34" s="177"/>
      <c r="MNN34" s="178"/>
      <c r="MNO34" s="179"/>
      <c r="MNP34" s="170"/>
      <c r="MNQ34" s="171"/>
      <c r="MNR34" s="172"/>
      <c r="MNS34" s="173"/>
      <c r="MNT34" s="171"/>
      <c r="MNU34" s="174"/>
      <c r="MNV34" s="174"/>
      <c r="MNW34" s="171"/>
      <c r="MNX34" s="175"/>
      <c r="MNY34" s="176"/>
      <c r="MNZ34" s="171"/>
      <c r="MOA34" s="177"/>
      <c r="MOB34" s="178"/>
      <c r="MOC34" s="179"/>
      <c r="MOD34" s="170"/>
      <c r="MOE34" s="171"/>
      <c r="MOF34" s="172"/>
      <c r="MOG34" s="173"/>
      <c r="MOH34" s="171"/>
      <c r="MOI34" s="174"/>
      <c r="MOJ34" s="174"/>
      <c r="MOK34" s="171"/>
      <c r="MOL34" s="175"/>
      <c r="MOM34" s="176"/>
      <c r="MON34" s="171"/>
      <c r="MOO34" s="177"/>
      <c r="MOP34" s="178"/>
      <c r="MOQ34" s="179"/>
      <c r="MOR34" s="170"/>
      <c r="MOS34" s="171"/>
      <c r="MOT34" s="172"/>
      <c r="MOU34" s="173"/>
      <c r="MOV34" s="171"/>
      <c r="MOW34" s="174"/>
      <c r="MOX34" s="174"/>
      <c r="MOY34" s="171"/>
      <c r="MOZ34" s="175"/>
      <c r="MPA34" s="176"/>
      <c r="MPB34" s="171"/>
      <c r="MPC34" s="177"/>
      <c r="MPD34" s="178"/>
      <c r="MPE34" s="179"/>
      <c r="MPF34" s="170"/>
      <c r="MPG34" s="171"/>
      <c r="MPH34" s="172"/>
      <c r="MPI34" s="173"/>
      <c r="MPJ34" s="171"/>
      <c r="MPK34" s="174"/>
      <c r="MPL34" s="174"/>
      <c r="MPM34" s="171"/>
      <c r="MPN34" s="175"/>
      <c r="MPO34" s="176"/>
      <c r="MPP34" s="171"/>
      <c r="MPQ34" s="177"/>
      <c r="MPR34" s="178"/>
      <c r="MPS34" s="179"/>
      <c r="MPT34" s="170"/>
      <c r="MPU34" s="171"/>
      <c r="MPV34" s="172"/>
      <c r="MPW34" s="173"/>
      <c r="MPX34" s="171"/>
      <c r="MPY34" s="174"/>
      <c r="MPZ34" s="174"/>
      <c r="MQA34" s="171"/>
      <c r="MQB34" s="175"/>
      <c r="MQC34" s="176"/>
      <c r="MQD34" s="171"/>
      <c r="MQE34" s="177"/>
      <c r="MQF34" s="178"/>
      <c r="MQG34" s="179"/>
      <c r="MQH34" s="170"/>
      <c r="MQI34" s="171"/>
      <c r="MQJ34" s="172"/>
      <c r="MQK34" s="173"/>
      <c r="MQL34" s="171"/>
      <c r="MQM34" s="174"/>
      <c r="MQN34" s="174"/>
      <c r="MQO34" s="171"/>
      <c r="MQP34" s="175"/>
      <c r="MQQ34" s="176"/>
      <c r="MQR34" s="171"/>
      <c r="MQS34" s="177"/>
      <c r="MQT34" s="178"/>
      <c r="MQU34" s="179"/>
      <c r="MQV34" s="170"/>
      <c r="MQW34" s="171"/>
      <c r="MQX34" s="172"/>
      <c r="MQY34" s="173"/>
      <c r="MQZ34" s="171"/>
      <c r="MRA34" s="174"/>
      <c r="MRB34" s="174"/>
      <c r="MRC34" s="171"/>
      <c r="MRD34" s="175"/>
      <c r="MRE34" s="176"/>
      <c r="MRF34" s="171"/>
      <c r="MRG34" s="177"/>
      <c r="MRH34" s="178"/>
      <c r="MRI34" s="179"/>
      <c r="MRJ34" s="170"/>
      <c r="MRK34" s="171"/>
      <c r="MRL34" s="172"/>
      <c r="MRM34" s="173"/>
      <c r="MRN34" s="171"/>
      <c r="MRO34" s="174"/>
      <c r="MRP34" s="174"/>
      <c r="MRQ34" s="171"/>
      <c r="MRR34" s="175"/>
      <c r="MRS34" s="176"/>
      <c r="MRT34" s="171"/>
      <c r="MRU34" s="177"/>
      <c r="MRV34" s="178"/>
      <c r="MRW34" s="179"/>
      <c r="MRX34" s="170"/>
      <c r="MRY34" s="171"/>
      <c r="MRZ34" s="172"/>
      <c r="MSA34" s="173"/>
      <c r="MSB34" s="171"/>
      <c r="MSC34" s="174"/>
      <c r="MSD34" s="174"/>
      <c r="MSE34" s="171"/>
      <c r="MSF34" s="175"/>
      <c r="MSG34" s="176"/>
      <c r="MSH34" s="171"/>
      <c r="MSI34" s="177"/>
      <c r="MSJ34" s="178"/>
      <c r="MSK34" s="179"/>
      <c r="MSL34" s="170"/>
      <c r="MSM34" s="171"/>
      <c r="MSN34" s="172"/>
      <c r="MSO34" s="173"/>
      <c r="MSP34" s="171"/>
      <c r="MSQ34" s="174"/>
      <c r="MSR34" s="174"/>
      <c r="MSS34" s="171"/>
      <c r="MST34" s="175"/>
      <c r="MSU34" s="176"/>
      <c r="MSV34" s="171"/>
      <c r="MSW34" s="177"/>
      <c r="MSX34" s="178"/>
      <c r="MSY34" s="179"/>
      <c r="MSZ34" s="170"/>
      <c r="MTA34" s="171"/>
      <c r="MTB34" s="172"/>
      <c r="MTC34" s="173"/>
      <c r="MTD34" s="171"/>
      <c r="MTE34" s="174"/>
      <c r="MTF34" s="174"/>
      <c r="MTG34" s="171"/>
      <c r="MTH34" s="175"/>
      <c r="MTI34" s="176"/>
      <c r="MTJ34" s="171"/>
      <c r="MTK34" s="177"/>
      <c r="MTL34" s="178"/>
      <c r="MTM34" s="179"/>
      <c r="MTN34" s="170"/>
      <c r="MTO34" s="171"/>
      <c r="MTP34" s="172"/>
      <c r="MTQ34" s="173"/>
      <c r="MTR34" s="171"/>
      <c r="MTS34" s="174"/>
      <c r="MTT34" s="174"/>
      <c r="MTU34" s="171"/>
      <c r="MTV34" s="175"/>
      <c r="MTW34" s="176"/>
      <c r="MTX34" s="171"/>
      <c r="MTY34" s="177"/>
      <c r="MTZ34" s="178"/>
      <c r="MUA34" s="179"/>
      <c r="MUB34" s="170"/>
      <c r="MUC34" s="171"/>
      <c r="MUD34" s="172"/>
      <c r="MUE34" s="173"/>
      <c r="MUF34" s="171"/>
      <c r="MUG34" s="174"/>
      <c r="MUH34" s="174"/>
      <c r="MUI34" s="171"/>
      <c r="MUJ34" s="175"/>
      <c r="MUK34" s="176"/>
      <c r="MUL34" s="171"/>
      <c r="MUM34" s="177"/>
      <c r="MUN34" s="178"/>
      <c r="MUO34" s="179"/>
      <c r="MUP34" s="170"/>
      <c r="MUQ34" s="171"/>
      <c r="MUR34" s="172"/>
      <c r="MUS34" s="173"/>
      <c r="MUT34" s="171"/>
      <c r="MUU34" s="174"/>
      <c r="MUV34" s="174"/>
      <c r="MUW34" s="171"/>
      <c r="MUX34" s="175"/>
      <c r="MUY34" s="176"/>
      <c r="MUZ34" s="171"/>
      <c r="MVA34" s="177"/>
      <c r="MVB34" s="178"/>
      <c r="MVC34" s="179"/>
      <c r="MVD34" s="170"/>
      <c r="MVE34" s="171"/>
      <c r="MVF34" s="172"/>
      <c r="MVG34" s="173"/>
      <c r="MVH34" s="171"/>
      <c r="MVI34" s="174"/>
      <c r="MVJ34" s="174"/>
      <c r="MVK34" s="171"/>
      <c r="MVL34" s="175"/>
      <c r="MVM34" s="176"/>
      <c r="MVN34" s="171"/>
      <c r="MVO34" s="177"/>
      <c r="MVP34" s="178"/>
      <c r="MVQ34" s="179"/>
      <c r="MVR34" s="170"/>
      <c r="MVS34" s="171"/>
      <c r="MVT34" s="172"/>
      <c r="MVU34" s="173"/>
      <c r="MVV34" s="171"/>
      <c r="MVW34" s="174"/>
      <c r="MVX34" s="174"/>
      <c r="MVY34" s="171"/>
      <c r="MVZ34" s="175"/>
      <c r="MWA34" s="176"/>
      <c r="MWB34" s="171"/>
      <c r="MWC34" s="177"/>
      <c r="MWD34" s="178"/>
      <c r="MWE34" s="179"/>
      <c r="MWF34" s="170"/>
      <c r="MWG34" s="171"/>
      <c r="MWH34" s="172"/>
      <c r="MWI34" s="173"/>
      <c r="MWJ34" s="171"/>
      <c r="MWK34" s="174"/>
      <c r="MWL34" s="174"/>
      <c r="MWM34" s="171"/>
      <c r="MWN34" s="175"/>
      <c r="MWO34" s="176"/>
      <c r="MWP34" s="171"/>
      <c r="MWQ34" s="177"/>
      <c r="MWR34" s="178"/>
      <c r="MWS34" s="179"/>
      <c r="MWT34" s="170"/>
      <c r="MWU34" s="171"/>
      <c r="MWV34" s="172"/>
      <c r="MWW34" s="173"/>
      <c r="MWX34" s="171"/>
      <c r="MWY34" s="174"/>
      <c r="MWZ34" s="174"/>
      <c r="MXA34" s="171"/>
      <c r="MXB34" s="175"/>
      <c r="MXC34" s="176"/>
      <c r="MXD34" s="171"/>
      <c r="MXE34" s="177"/>
      <c r="MXF34" s="178"/>
      <c r="MXG34" s="179"/>
      <c r="MXH34" s="170"/>
      <c r="MXI34" s="171"/>
      <c r="MXJ34" s="172"/>
      <c r="MXK34" s="173"/>
      <c r="MXL34" s="171"/>
      <c r="MXM34" s="174"/>
      <c r="MXN34" s="174"/>
      <c r="MXO34" s="171"/>
      <c r="MXP34" s="175"/>
      <c r="MXQ34" s="176"/>
      <c r="MXR34" s="171"/>
      <c r="MXS34" s="177"/>
      <c r="MXT34" s="178"/>
      <c r="MXU34" s="179"/>
      <c r="MXV34" s="170"/>
      <c r="MXW34" s="171"/>
      <c r="MXX34" s="172"/>
      <c r="MXY34" s="173"/>
      <c r="MXZ34" s="171"/>
      <c r="MYA34" s="174"/>
      <c r="MYB34" s="174"/>
      <c r="MYC34" s="171"/>
      <c r="MYD34" s="175"/>
      <c r="MYE34" s="176"/>
      <c r="MYF34" s="171"/>
      <c r="MYG34" s="177"/>
      <c r="MYH34" s="178"/>
      <c r="MYI34" s="179"/>
      <c r="MYJ34" s="170"/>
      <c r="MYK34" s="171"/>
      <c r="MYL34" s="172"/>
      <c r="MYM34" s="173"/>
      <c r="MYN34" s="171"/>
      <c r="MYO34" s="174"/>
      <c r="MYP34" s="174"/>
      <c r="MYQ34" s="171"/>
      <c r="MYR34" s="175"/>
      <c r="MYS34" s="176"/>
      <c r="MYT34" s="171"/>
      <c r="MYU34" s="177"/>
      <c r="MYV34" s="178"/>
      <c r="MYW34" s="179"/>
      <c r="MYX34" s="170"/>
      <c r="MYY34" s="171"/>
      <c r="MYZ34" s="172"/>
      <c r="MZA34" s="173"/>
      <c r="MZB34" s="171"/>
      <c r="MZC34" s="174"/>
      <c r="MZD34" s="174"/>
      <c r="MZE34" s="171"/>
      <c r="MZF34" s="175"/>
      <c r="MZG34" s="176"/>
      <c r="MZH34" s="171"/>
      <c r="MZI34" s="177"/>
      <c r="MZJ34" s="178"/>
      <c r="MZK34" s="179"/>
      <c r="MZL34" s="170"/>
      <c r="MZM34" s="171"/>
      <c r="MZN34" s="172"/>
      <c r="MZO34" s="173"/>
      <c r="MZP34" s="171"/>
      <c r="MZQ34" s="174"/>
      <c r="MZR34" s="174"/>
      <c r="MZS34" s="171"/>
      <c r="MZT34" s="175"/>
      <c r="MZU34" s="176"/>
      <c r="MZV34" s="171"/>
      <c r="MZW34" s="177"/>
      <c r="MZX34" s="178"/>
      <c r="MZY34" s="179"/>
      <c r="MZZ34" s="170"/>
      <c r="NAA34" s="171"/>
      <c r="NAB34" s="172"/>
      <c r="NAC34" s="173"/>
      <c r="NAD34" s="171"/>
      <c r="NAE34" s="174"/>
      <c r="NAF34" s="174"/>
      <c r="NAG34" s="171"/>
      <c r="NAH34" s="175"/>
      <c r="NAI34" s="176"/>
      <c r="NAJ34" s="171"/>
      <c r="NAK34" s="177"/>
      <c r="NAL34" s="178"/>
      <c r="NAM34" s="179"/>
      <c r="NAN34" s="170"/>
      <c r="NAO34" s="171"/>
      <c r="NAP34" s="172"/>
      <c r="NAQ34" s="173"/>
      <c r="NAR34" s="171"/>
      <c r="NAS34" s="174"/>
      <c r="NAT34" s="174"/>
      <c r="NAU34" s="171"/>
      <c r="NAV34" s="175"/>
      <c r="NAW34" s="176"/>
      <c r="NAX34" s="171"/>
      <c r="NAY34" s="177"/>
      <c r="NAZ34" s="178"/>
      <c r="NBA34" s="179"/>
      <c r="NBB34" s="170"/>
      <c r="NBC34" s="171"/>
      <c r="NBD34" s="172"/>
      <c r="NBE34" s="173"/>
      <c r="NBF34" s="171"/>
      <c r="NBG34" s="174"/>
      <c r="NBH34" s="174"/>
      <c r="NBI34" s="171"/>
      <c r="NBJ34" s="175"/>
      <c r="NBK34" s="176"/>
      <c r="NBL34" s="171"/>
      <c r="NBM34" s="177"/>
      <c r="NBN34" s="178"/>
      <c r="NBO34" s="179"/>
      <c r="NBP34" s="170"/>
      <c r="NBQ34" s="171"/>
      <c r="NBR34" s="172"/>
      <c r="NBS34" s="173"/>
      <c r="NBT34" s="171"/>
      <c r="NBU34" s="174"/>
      <c r="NBV34" s="174"/>
      <c r="NBW34" s="171"/>
      <c r="NBX34" s="175"/>
      <c r="NBY34" s="176"/>
      <c r="NBZ34" s="171"/>
      <c r="NCA34" s="177"/>
      <c r="NCB34" s="178"/>
      <c r="NCC34" s="179"/>
      <c r="NCD34" s="170"/>
      <c r="NCE34" s="171"/>
      <c r="NCF34" s="172"/>
      <c r="NCG34" s="173"/>
      <c r="NCH34" s="171"/>
      <c r="NCI34" s="174"/>
      <c r="NCJ34" s="174"/>
      <c r="NCK34" s="171"/>
      <c r="NCL34" s="175"/>
      <c r="NCM34" s="176"/>
      <c r="NCN34" s="171"/>
      <c r="NCO34" s="177"/>
      <c r="NCP34" s="178"/>
      <c r="NCQ34" s="179"/>
      <c r="NCR34" s="170"/>
      <c r="NCS34" s="171"/>
      <c r="NCT34" s="172"/>
      <c r="NCU34" s="173"/>
      <c r="NCV34" s="171"/>
      <c r="NCW34" s="174"/>
      <c r="NCX34" s="174"/>
      <c r="NCY34" s="171"/>
      <c r="NCZ34" s="175"/>
      <c r="NDA34" s="176"/>
      <c r="NDB34" s="171"/>
      <c r="NDC34" s="177"/>
      <c r="NDD34" s="178"/>
      <c r="NDE34" s="179"/>
      <c r="NDF34" s="170"/>
      <c r="NDG34" s="171"/>
      <c r="NDH34" s="172"/>
      <c r="NDI34" s="173"/>
      <c r="NDJ34" s="171"/>
      <c r="NDK34" s="174"/>
      <c r="NDL34" s="174"/>
      <c r="NDM34" s="171"/>
      <c r="NDN34" s="175"/>
      <c r="NDO34" s="176"/>
      <c r="NDP34" s="171"/>
      <c r="NDQ34" s="177"/>
      <c r="NDR34" s="178"/>
      <c r="NDS34" s="179"/>
      <c r="NDT34" s="170"/>
      <c r="NDU34" s="171"/>
      <c r="NDV34" s="172"/>
      <c r="NDW34" s="173"/>
      <c r="NDX34" s="171"/>
      <c r="NDY34" s="174"/>
      <c r="NDZ34" s="174"/>
      <c r="NEA34" s="171"/>
      <c r="NEB34" s="175"/>
      <c r="NEC34" s="176"/>
      <c r="NED34" s="171"/>
      <c r="NEE34" s="177"/>
      <c r="NEF34" s="178"/>
      <c r="NEG34" s="179"/>
      <c r="NEH34" s="170"/>
      <c r="NEI34" s="171"/>
      <c r="NEJ34" s="172"/>
      <c r="NEK34" s="173"/>
      <c r="NEL34" s="171"/>
      <c r="NEM34" s="174"/>
      <c r="NEN34" s="174"/>
      <c r="NEO34" s="171"/>
      <c r="NEP34" s="175"/>
      <c r="NEQ34" s="176"/>
      <c r="NER34" s="171"/>
      <c r="NES34" s="177"/>
      <c r="NET34" s="178"/>
      <c r="NEU34" s="179"/>
      <c r="NEV34" s="170"/>
      <c r="NEW34" s="171"/>
      <c r="NEX34" s="172"/>
      <c r="NEY34" s="173"/>
      <c r="NEZ34" s="171"/>
      <c r="NFA34" s="174"/>
      <c r="NFB34" s="174"/>
      <c r="NFC34" s="171"/>
      <c r="NFD34" s="175"/>
      <c r="NFE34" s="176"/>
      <c r="NFF34" s="171"/>
      <c r="NFG34" s="177"/>
      <c r="NFH34" s="178"/>
      <c r="NFI34" s="179"/>
      <c r="NFJ34" s="170"/>
      <c r="NFK34" s="171"/>
      <c r="NFL34" s="172"/>
      <c r="NFM34" s="173"/>
      <c r="NFN34" s="171"/>
      <c r="NFO34" s="174"/>
      <c r="NFP34" s="174"/>
      <c r="NFQ34" s="171"/>
      <c r="NFR34" s="175"/>
      <c r="NFS34" s="176"/>
      <c r="NFT34" s="171"/>
      <c r="NFU34" s="177"/>
      <c r="NFV34" s="178"/>
      <c r="NFW34" s="179"/>
      <c r="NFX34" s="170"/>
      <c r="NFY34" s="171"/>
      <c r="NFZ34" s="172"/>
      <c r="NGA34" s="173"/>
      <c r="NGB34" s="171"/>
      <c r="NGC34" s="174"/>
      <c r="NGD34" s="174"/>
      <c r="NGE34" s="171"/>
      <c r="NGF34" s="175"/>
      <c r="NGG34" s="176"/>
      <c r="NGH34" s="171"/>
      <c r="NGI34" s="177"/>
      <c r="NGJ34" s="178"/>
      <c r="NGK34" s="179"/>
      <c r="NGL34" s="170"/>
      <c r="NGM34" s="171"/>
      <c r="NGN34" s="172"/>
      <c r="NGO34" s="173"/>
      <c r="NGP34" s="171"/>
      <c r="NGQ34" s="174"/>
      <c r="NGR34" s="174"/>
      <c r="NGS34" s="171"/>
      <c r="NGT34" s="175"/>
      <c r="NGU34" s="176"/>
      <c r="NGV34" s="171"/>
      <c r="NGW34" s="177"/>
      <c r="NGX34" s="178"/>
      <c r="NGY34" s="179"/>
      <c r="NGZ34" s="170"/>
      <c r="NHA34" s="171"/>
      <c r="NHB34" s="172"/>
      <c r="NHC34" s="173"/>
      <c r="NHD34" s="171"/>
      <c r="NHE34" s="174"/>
      <c r="NHF34" s="174"/>
      <c r="NHG34" s="171"/>
      <c r="NHH34" s="175"/>
      <c r="NHI34" s="176"/>
      <c r="NHJ34" s="171"/>
      <c r="NHK34" s="177"/>
      <c r="NHL34" s="178"/>
      <c r="NHM34" s="179"/>
      <c r="NHN34" s="170"/>
      <c r="NHO34" s="171"/>
      <c r="NHP34" s="172"/>
      <c r="NHQ34" s="173"/>
      <c r="NHR34" s="171"/>
      <c r="NHS34" s="174"/>
      <c r="NHT34" s="174"/>
      <c r="NHU34" s="171"/>
      <c r="NHV34" s="175"/>
      <c r="NHW34" s="176"/>
      <c r="NHX34" s="171"/>
      <c r="NHY34" s="177"/>
      <c r="NHZ34" s="178"/>
      <c r="NIA34" s="179"/>
      <c r="NIB34" s="170"/>
      <c r="NIC34" s="171"/>
      <c r="NID34" s="172"/>
      <c r="NIE34" s="173"/>
      <c r="NIF34" s="171"/>
      <c r="NIG34" s="174"/>
      <c r="NIH34" s="174"/>
      <c r="NII34" s="171"/>
      <c r="NIJ34" s="175"/>
      <c r="NIK34" s="176"/>
      <c r="NIL34" s="171"/>
      <c r="NIM34" s="177"/>
      <c r="NIN34" s="178"/>
      <c r="NIO34" s="179"/>
      <c r="NIP34" s="170"/>
      <c r="NIQ34" s="171"/>
      <c r="NIR34" s="172"/>
      <c r="NIS34" s="173"/>
      <c r="NIT34" s="171"/>
      <c r="NIU34" s="174"/>
      <c r="NIV34" s="174"/>
      <c r="NIW34" s="171"/>
      <c r="NIX34" s="175"/>
      <c r="NIY34" s="176"/>
      <c r="NIZ34" s="171"/>
      <c r="NJA34" s="177"/>
      <c r="NJB34" s="178"/>
      <c r="NJC34" s="179"/>
      <c r="NJD34" s="170"/>
      <c r="NJE34" s="171"/>
      <c r="NJF34" s="172"/>
      <c r="NJG34" s="173"/>
      <c r="NJH34" s="171"/>
      <c r="NJI34" s="174"/>
      <c r="NJJ34" s="174"/>
      <c r="NJK34" s="171"/>
      <c r="NJL34" s="175"/>
      <c r="NJM34" s="176"/>
      <c r="NJN34" s="171"/>
      <c r="NJO34" s="177"/>
      <c r="NJP34" s="178"/>
      <c r="NJQ34" s="179"/>
      <c r="NJR34" s="170"/>
      <c r="NJS34" s="171"/>
      <c r="NJT34" s="172"/>
      <c r="NJU34" s="173"/>
      <c r="NJV34" s="171"/>
      <c r="NJW34" s="174"/>
      <c r="NJX34" s="174"/>
      <c r="NJY34" s="171"/>
      <c r="NJZ34" s="175"/>
      <c r="NKA34" s="176"/>
      <c r="NKB34" s="171"/>
      <c r="NKC34" s="177"/>
      <c r="NKD34" s="178"/>
      <c r="NKE34" s="179"/>
      <c r="NKF34" s="170"/>
      <c r="NKG34" s="171"/>
      <c r="NKH34" s="172"/>
      <c r="NKI34" s="173"/>
      <c r="NKJ34" s="171"/>
      <c r="NKK34" s="174"/>
      <c r="NKL34" s="174"/>
      <c r="NKM34" s="171"/>
      <c r="NKN34" s="175"/>
      <c r="NKO34" s="176"/>
      <c r="NKP34" s="171"/>
      <c r="NKQ34" s="177"/>
      <c r="NKR34" s="178"/>
      <c r="NKS34" s="179"/>
      <c r="NKT34" s="170"/>
      <c r="NKU34" s="171"/>
      <c r="NKV34" s="172"/>
      <c r="NKW34" s="173"/>
      <c r="NKX34" s="171"/>
      <c r="NKY34" s="174"/>
      <c r="NKZ34" s="174"/>
      <c r="NLA34" s="171"/>
      <c r="NLB34" s="175"/>
      <c r="NLC34" s="176"/>
      <c r="NLD34" s="171"/>
      <c r="NLE34" s="177"/>
      <c r="NLF34" s="178"/>
      <c r="NLG34" s="179"/>
      <c r="NLH34" s="170"/>
      <c r="NLI34" s="171"/>
      <c r="NLJ34" s="172"/>
      <c r="NLK34" s="173"/>
      <c r="NLL34" s="171"/>
      <c r="NLM34" s="174"/>
      <c r="NLN34" s="174"/>
      <c r="NLO34" s="171"/>
      <c r="NLP34" s="175"/>
      <c r="NLQ34" s="176"/>
      <c r="NLR34" s="171"/>
      <c r="NLS34" s="177"/>
      <c r="NLT34" s="178"/>
      <c r="NLU34" s="179"/>
      <c r="NLV34" s="170"/>
      <c r="NLW34" s="171"/>
      <c r="NLX34" s="172"/>
      <c r="NLY34" s="173"/>
      <c r="NLZ34" s="171"/>
      <c r="NMA34" s="174"/>
      <c r="NMB34" s="174"/>
      <c r="NMC34" s="171"/>
      <c r="NMD34" s="175"/>
      <c r="NME34" s="176"/>
      <c r="NMF34" s="171"/>
      <c r="NMG34" s="177"/>
      <c r="NMH34" s="178"/>
      <c r="NMI34" s="179"/>
      <c r="NMJ34" s="170"/>
      <c r="NMK34" s="171"/>
      <c r="NML34" s="172"/>
      <c r="NMM34" s="173"/>
      <c r="NMN34" s="171"/>
      <c r="NMO34" s="174"/>
      <c r="NMP34" s="174"/>
      <c r="NMQ34" s="171"/>
      <c r="NMR34" s="175"/>
      <c r="NMS34" s="176"/>
      <c r="NMT34" s="171"/>
      <c r="NMU34" s="177"/>
      <c r="NMV34" s="178"/>
      <c r="NMW34" s="179"/>
      <c r="NMX34" s="170"/>
      <c r="NMY34" s="171"/>
      <c r="NMZ34" s="172"/>
      <c r="NNA34" s="173"/>
      <c r="NNB34" s="171"/>
      <c r="NNC34" s="174"/>
      <c r="NND34" s="174"/>
      <c r="NNE34" s="171"/>
      <c r="NNF34" s="175"/>
      <c r="NNG34" s="176"/>
      <c r="NNH34" s="171"/>
      <c r="NNI34" s="177"/>
      <c r="NNJ34" s="178"/>
      <c r="NNK34" s="179"/>
      <c r="NNL34" s="170"/>
      <c r="NNM34" s="171"/>
      <c r="NNN34" s="172"/>
      <c r="NNO34" s="173"/>
      <c r="NNP34" s="171"/>
      <c r="NNQ34" s="174"/>
      <c r="NNR34" s="174"/>
      <c r="NNS34" s="171"/>
      <c r="NNT34" s="175"/>
      <c r="NNU34" s="176"/>
      <c r="NNV34" s="171"/>
      <c r="NNW34" s="177"/>
      <c r="NNX34" s="178"/>
      <c r="NNY34" s="179"/>
      <c r="NNZ34" s="170"/>
      <c r="NOA34" s="171"/>
      <c r="NOB34" s="172"/>
      <c r="NOC34" s="173"/>
      <c r="NOD34" s="171"/>
      <c r="NOE34" s="174"/>
      <c r="NOF34" s="174"/>
      <c r="NOG34" s="171"/>
      <c r="NOH34" s="175"/>
      <c r="NOI34" s="176"/>
      <c r="NOJ34" s="171"/>
      <c r="NOK34" s="177"/>
      <c r="NOL34" s="178"/>
      <c r="NOM34" s="179"/>
      <c r="NON34" s="170"/>
      <c r="NOO34" s="171"/>
      <c r="NOP34" s="172"/>
      <c r="NOQ34" s="173"/>
      <c r="NOR34" s="171"/>
      <c r="NOS34" s="174"/>
      <c r="NOT34" s="174"/>
      <c r="NOU34" s="171"/>
      <c r="NOV34" s="175"/>
      <c r="NOW34" s="176"/>
      <c r="NOX34" s="171"/>
      <c r="NOY34" s="177"/>
      <c r="NOZ34" s="178"/>
      <c r="NPA34" s="179"/>
      <c r="NPB34" s="170"/>
      <c r="NPC34" s="171"/>
      <c r="NPD34" s="172"/>
      <c r="NPE34" s="173"/>
      <c r="NPF34" s="171"/>
      <c r="NPG34" s="174"/>
      <c r="NPH34" s="174"/>
      <c r="NPI34" s="171"/>
      <c r="NPJ34" s="175"/>
      <c r="NPK34" s="176"/>
      <c r="NPL34" s="171"/>
      <c r="NPM34" s="177"/>
      <c r="NPN34" s="178"/>
      <c r="NPO34" s="179"/>
      <c r="NPP34" s="170"/>
      <c r="NPQ34" s="171"/>
      <c r="NPR34" s="172"/>
      <c r="NPS34" s="173"/>
      <c r="NPT34" s="171"/>
      <c r="NPU34" s="174"/>
      <c r="NPV34" s="174"/>
      <c r="NPW34" s="171"/>
      <c r="NPX34" s="175"/>
      <c r="NPY34" s="176"/>
      <c r="NPZ34" s="171"/>
      <c r="NQA34" s="177"/>
      <c r="NQB34" s="178"/>
      <c r="NQC34" s="179"/>
      <c r="NQD34" s="170"/>
      <c r="NQE34" s="171"/>
      <c r="NQF34" s="172"/>
      <c r="NQG34" s="173"/>
      <c r="NQH34" s="171"/>
      <c r="NQI34" s="174"/>
      <c r="NQJ34" s="174"/>
      <c r="NQK34" s="171"/>
      <c r="NQL34" s="175"/>
      <c r="NQM34" s="176"/>
      <c r="NQN34" s="171"/>
      <c r="NQO34" s="177"/>
      <c r="NQP34" s="178"/>
      <c r="NQQ34" s="179"/>
      <c r="NQR34" s="170"/>
      <c r="NQS34" s="171"/>
      <c r="NQT34" s="172"/>
      <c r="NQU34" s="173"/>
      <c r="NQV34" s="171"/>
      <c r="NQW34" s="174"/>
      <c r="NQX34" s="174"/>
      <c r="NQY34" s="171"/>
      <c r="NQZ34" s="175"/>
      <c r="NRA34" s="176"/>
      <c r="NRB34" s="171"/>
      <c r="NRC34" s="177"/>
      <c r="NRD34" s="178"/>
      <c r="NRE34" s="179"/>
      <c r="NRF34" s="170"/>
      <c r="NRG34" s="171"/>
      <c r="NRH34" s="172"/>
      <c r="NRI34" s="173"/>
      <c r="NRJ34" s="171"/>
      <c r="NRK34" s="174"/>
      <c r="NRL34" s="174"/>
      <c r="NRM34" s="171"/>
      <c r="NRN34" s="175"/>
      <c r="NRO34" s="176"/>
      <c r="NRP34" s="171"/>
      <c r="NRQ34" s="177"/>
      <c r="NRR34" s="178"/>
      <c r="NRS34" s="179"/>
      <c r="NRT34" s="170"/>
      <c r="NRU34" s="171"/>
      <c r="NRV34" s="172"/>
      <c r="NRW34" s="173"/>
      <c r="NRX34" s="171"/>
      <c r="NRY34" s="174"/>
      <c r="NRZ34" s="174"/>
      <c r="NSA34" s="171"/>
      <c r="NSB34" s="175"/>
      <c r="NSC34" s="176"/>
      <c r="NSD34" s="171"/>
      <c r="NSE34" s="177"/>
      <c r="NSF34" s="178"/>
      <c r="NSG34" s="179"/>
      <c r="NSH34" s="170"/>
      <c r="NSI34" s="171"/>
      <c r="NSJ34" s="172"/>
      <c r="NSK34" s="173"/>
      <c r="NSL34" s="171"/>
      <c r="NSM34" s="174"/>
      <c r="NSN34" s="174"/>
      <c r="NSO34" s="171"/>
      <c r="NSP34" s="175"/>
      <c r="NSQ34" s="176"/>
      <c r="NSR34" s="171"/>
      <c r="NSS34" s="177"/>
      <c r="NST34" s="178"/>
      <c r="NSU34" s="179"/>
      <c r="NSV34" s="170"/>
      <c r="NSW34" s="171"/>
      <c r="NSX34" s="172"/>
      <c r="NSY34" s="173"/>
      <c r="NSZ34" s="171"/>
      <c r="NTA34" s="174"/>
      <c r="NTB34" s="174"/>
      <c r="NTC34" s="171"/>
      <c r="NTD34" s="175"/>
      <c r="NTE34" s="176"/>
      <c r="NTF34" s="171"/>
      <c r="NTG34" s="177"/>
      <c r="NTH34" s="178"/>
      <c r="NTI34" s="179"/>
      <c r="NTJ34" s="170"/>
      <c r="NTK34" s="171"/>
      <c r="NTL34" s="172"/>
      <c r="NTM34" s="173"/>
      <c r="NTN34" s="171"/>
      <c r="NTO34" s="174"/>
      <c r="NTP34" s="174"/>
      <c r="NTQ34" s="171"/>
      <c r="NTR34" s="175"/>
      <c r="NTS34" s="176"/>
      <c r="NTT34" s="171"/>
      <c r="NTU34" s="177"/>
      <c r="NTV34" s="178"/>
      <c r="NTW34" s="179"/>
      <c r="NTX34" s="170"/>
      <c r="NTY34" s="171"/>
      <c r="NTZ34" s="172"/>
      <c r="NUA34" s="173"/>
      <c r="NUB34" s="171"/>
      <c r="NUC34" s="174"/>
      <c r="NUD34" s="174"/>
      <c r="NUE34" s="171"/>
      <c r="NUF34" s="175"/>
      <c r="NUG34" s="176"/>
      <c r="NUH34" s="171"/>
      <c r="NUI34" s="177"/>
      <c r="NUJ34" s="178"/>
      <c r="NUK34" s="179"/>
      <c r="NUL34" s="170"/>
      <c r="NUM34" s="171"/>
      <c r="NUN34" s="172"/>
      <c r="NUO34" s="173"/>
      <c r="NUP34" s="171"/>
      <c r="NUQ34" s="174"/>
      <c r="NUR34" s="174"/>
      <c r="NUS34" s="171"/>
      <c r="NUT34" s="175"/>
      <c r="NUU34" s="176"/>
      <c r="NUV34" s="171"/>
      <c r="NUW34" s="177"/>
      <c r="NUX34" s="178"/>
      <c r="NUY34" s="179"/>
      <c r="NUZ34" s="170"/>
      <c r="NVA34" s="171"/>
      <c r="NVB34" s="172"/>
      <c r="NVC34" s="173"/>
      <c r="NVD34" s="171"/>
      <c r="NVE34" s="174"/>
      <c r="NVF34" s="174"/>
      <c r="NVG34" s="171"/>
      <c r="NVH34" s="175"/>
      <c r="NVI34" s="176"/>
      <c r="NVJ34" s="171"/>
      <c r="NVK34" s="177"/>
      <c r="NVL34" s="178"/>
      <c r="NVM34" s="179"/>
      <c r="NVN34" s="170"/>
      <c r="NVO34" s="171"/>
      <c r="NVP34" s="172"/>
      <c r="NVQ34" s="173"/>
      <c r="NVR34" s="171"/>
      <c r="NVS34" s="174"/>
      <c r="NVT34" s="174"/>
      <c r="NVU34" s="171"/>
      <c r="NVV34" s="175"/>
      <c r="NVW34" s="176"/>
      <c r="NVX34" s="171"/>
      <c r="NVY34" s="177"/>
      <c r="NVZ34" s="178"/>
      <c r="NWA34" s="179"/>
      <c r="NWB34" s="170"/>
      <c r="NWC34" s="171"/>
      <c r="NWD34" s="172"/>
      <c r="NWE34" s="173"/>
      <c r="NWF34" s="171"/>
      <c r="NWG34" s="174"/>
      <c r="NWH34" s="174"/>
      <c r="NWI34" s="171"/>
      <c r="NWJ34" s="175"/>
      <c r="NWK34" s="176"/>
      <c r="NWL34" s="171"/>
      <c r="NWM34" s="177"/>
      <c r="NWN34" s="178"/>
      <c r="NWO34" s="179"/>
      <c r="NWP34" s="170"/>
      <c r="NWQ34" s="171"/>
      <c r="NWR34" s="172"/>
      <c r="NWS34" s="173"/>
      <c r="NWT34" s="171"/>
      <c r="NWU34" s="174"/>
      <c r="NWV34" s="174"/>
      <c r="NWW34" s="171"/>
      <c r="NWX34" s="175"/>
      <c r="NWY34" s="176"/>
      <c r="NWZ34" s="171"/>
      <c r="NXA34" s="177"/>
      <c r="NXB34" s="178"/>
      <c r="NXC34" s="179"/>
      <c r="NXD34" s="170"/>
      <c r="NXE34" s="171"/>
      <c r="NXF34" s="172"/>
      <c r="NXG34" s="173"/>
      <c r="NXH34" s="171"/>
      <c r="NXI34" s="174"/>
      <c r="NXJ34" s="174"/>
      <c r="NXK34" s="171"/>
      <c r="NXL34" s="175"/>
      <c r="NXM34" s="176"/>
      <c r="NXN34" s="171"/>
      <c r="NXO34" s="177"/>
      <c r="NXP34" s="178"/>
      <c r="NXQ34" s="179"/>
      <c r="NXR34" s="170"/>
      <c r="NXS34" s="171"/>
      <c r="NXT34" s="172"/>
      <c r="NXU34" s="173"/>
      <c r="NXV34" s="171"/>
      <c r="NXW34" s="174"/>
      <c r="NXX34" s="174"/>
      <c r="NXY34" s="171"/>
      <c r="NXZ34" s="175"/>
      <c r="NYA34" s="176"/>
      <c r="NYB34" s="171"/>
      <c r="NYC34" s="177"/>
      <c r="NYD34" s="178"/>
      <c r="NYE34" s="179"/>
      <c r="NYF34" s="170"/>
      <c r="NYG34" s="171"/>
      <c r="NYH34" s="172"/>
      <c r="NYI34" s="173"/>
      <c r="NYJ34" s="171"/>
      <c r="NYK34" s="174"/>
      <c r="NYL34" s="174"/>
      <c r="NYM34" s="171"/>
      <c r="NYN34" s="175"/>
      <c r="NYO34" s="176"/>
      <c r="NYP34" s="171"/>
      <c r="NYQ34" s="177"/>
      <c r="NYR34" s="178"/>
      <c r="NYS34" s="179"/>
      <c r="NYT34" s="170"/>
      <c r="NYU34" s="171"/>
      <c r="NYV34" s="172"/>
      <c r="NYW34" s="173"/>
      <c r="NYX34" s="171"/>
      <c r="NYY34" s="174"/>
      <c r="NYZ34" s="174"/>
      <c r="NZA34" s="171"/>
      <c r="NZB34" s="175"/>
      <c r="NZC34" s="176"/>
      <c r="NZD34" s="171"/>
      <c r="NZE34" s="177"/>
      <c r="NZF34" s="178"/>
      <c r="NZG34" s="179"/>
      <c r="NZH34" s="170"/>
      <c r="NZI34" s="171"/>
      <c r="NZJ34" s="172"/>
      <c r="NZK34" s="173"/>
      <c r="NZL34" s="171"/>
      <c r="NZM34" s="174"/>
      <c r="NZN34" s="174"/>
      <c r="NZO34" s="171"/>
      <c r="NZP34" s="175"/>
      <c r="NZQ34" s="176"/>
      <c r="NZR34" s="171"/>
      <c r="NZS34" s="177"/>
      <c r="NZT34" s="178"/>
      <c r="NZU34" s="179"/>
      <c r="NZV34" s="170"/>
      <c r="NZW34" s="171"/>
      <c r="NZX34" s="172"/>
      <c r="NZY34" s="173"/>
      <c r="NZZ34" s="171"/>
      <c r="OAA34" s="174"/>
      <c r="OAB34" s="174"/>
      <c r="OAC34" s="171"/>
      <c r="OAD34" s="175"/>
      <c r="OAE34" s="176"/>
      <c r="OAF34" s="171"/>
      <c r="OAG34" s="177"/>
      <c r="OAH34" s="178"/>
      <c r="OAI34" s="179"/>
      <c r="OAJ34" s="170"/>
      <c r="OAK34" s="171"/>
      <c r="OAL34" s="172"/>
      <c r="OAM34" s="173"/>
      <c r="OAN34" s="171"/>
      <c r="OAO34" s="174"/>
      <c r="OAP34" s="174"/>
      <c r="OAQ34" s="171"/>
      <c r="OAR34" s="175"/>
      <c r="OAS34" s="176"/>
      <c r="OAT34" s="171"/>
      <c r="OAU34" s="177"/>
      <c r="OAV34" s="178"/>
      <c r="OAW34" s="179"/>
      <c r="OAX34" s="170"/>
      <c r="OAY34" s="171"/>
      <c r="OAZ34" s="172"/>
      <c r="OBA34" s="173"/>
      <c r="OBB34" s="171"/>
      <c r="OBC34" s="174"/>
      <c r="OBD34" s="174"/>
      <c r="OBE34" s="171"/>
      <c r="OBF34" s="175"/>
      <c r="OBG34" s="176"/>
      <c r="OBH34" s="171"/>
      <c r="OBI34" s="177"/>
      <c r="OBJ34" s="178"/>
      <c r="OBK34" s="179"/>
      <c r="OBL34" s="170"/>
      <c r="OBM34" s="171"/>
      <c r="OBN34" s="172"/>
      <c r="OBO34" s="173"/>
      <c r="OBP34" s="171"/>
      <c r="OBQ34" s="174"/>
      <c r="OBR34" s="174"/>
      <c r="OBS34" s="171"/>
      <c r="OBT34" s="175"/>
      <c r="OBU34" s="176"/>
      <c r="OBV34" s="171"/>
      <c r="OBW34" s="177"/>
      <c r="OBX34" s="178"/>
      <c r="OBY34" s="179"/>
      <c r="OBZ34" s="170"/>
      <c r="OCA34" s="171"/>
      <c r="OCB34" s="172"/>
      <c r="OCC34" s="173"/>
      <c r="OCD34" s="171"/>
      <c r="OCE34" s="174"/>
      <c r="OCF34" s="174"/>
      <c r="OCG34" s="171"/>
      <c r="OCH34" s="175"/>
      <c r="OCI34" s="176"/>
      <c r="OCJ34" s="171"/>
      <c r="OCK34" s="177"/>
      <c r="OCL34" s="178"/>
      <c r="OCM34" s="179"/>
      <c r="OCN34" s="170"/>
      <c r="OCO34" s="171"/>
      <c r="OCP34" s="172"/>
      <c r="OCQ34" s="173"/>
      <c r="OCR34" s="171"/>
      <c r="OCS34" s="174"/>
      <c r="OCT34" s="174"/>
      <c r="OCU34" s="171"/>
      <c r="OCV34" s="175"/>
      <c r="OCW34" s="176"/>
      <c r="OCX34" s="171"/>
      <c r="OCY34" s="177"/>
      <c r="OCZ34" s="178"/>
      <c r="ODA34" s="179"/>
      <c r="ODB34" s="170"/>
      <c r="ODC34" s="171"/>
      <c r="ODD34" s="172"/>
      <c r="ODE34" s="173"/>
      <c r="ODF34" s="171"/>
      <c r="ODG34" s="174"/>
      <c r="ODH34" s="174"/>
      <c r="ODI34" s="171"/>
      <c r="ODJ34" s="175"/>
      <c r="ODK34" s="176"/>
      <c r="ODL34" s="171"/>
      <c r="ODM34" s="177"/>
      <c r="ODN34" s="178"/>
      <c r="ODO34" s="179"/>
      <c r="ODP34" s="170"/>
      <c r="ODQ34" s="171"/>
      <c r="ODR34" s="172"/>
      <c r="ODS34" s="173"/>
      <c r="ODT34" s="171"/>
      <c r="ODU34" s="174"/>
      <c r="ODV34" s="174"/>
      <c r="ODW34" s="171"/>
      <c r="ODX34" s="175"/>
      <c r="ODY34" s="176"/>
      <c r="ODZ34" s="171"/>
      <c r="OEA34" s="177"/>
      <c r="OEB34" s="178"/>
      <c r="OEC34" s="179"/>
      <c r="OED34" s="170"/>
      <c r="OEE34" s="171"/>
      <c r="OEF34" s="172"/>
      <c r="OEG34" s="173"/>
      <c r="OEH34" s="171"/>
      <c r="OEI34" s="174"/>
      <c r="OEJ34" s="174"/>
      <c r="OEK34" s="171"/>
      <c r="OEL34" s="175"/>
      <c r="OEM34" s="176"/>
      <c r="OEN34" s="171"/>
      <c r="OEO34" s="177"/>
      <c r="OEP34" s="178"/>
      <c r="OEQ34" s="179"/>
      <c r="OER34" s="170"/>
      <c r="OES34" s="171"/>
      <c r="OET34" s="172"/>
      <c r="OEU34" s="173"/>
      <c r="OEV34" s="171"/>
      <c r="OEW34" s="174"/>
      <c r="OEX34" s="174"/>
      <c r="OEY34" s="171"/>
      <c r="OEZ34" s="175"/>
      <c r="OFA34" s="176"/>
      <c r="OFB34" s="171"/>
      <c r="OFC34" s="177"/>
      <c r="OFD34" s="178"/>
      <c r="OFE34" s="179"/>
      <c r="OFF34" s="170"/>
      <c r="OFG34" s="171"/>
      <c r="OFH34" s="172"/>
      <c r="OFI34" s="173"/>
      <c r="OFJ34" s="171"/>
      <c r="OFK34" s="174"/>
      <c r="OFL34" s="174"/>
      <c r="OFM34" s="171"/>
      <c r="OFN34" s="175"/>
      <c r="OFO34" s="176"/>
      <c r="OFP34" s="171"/>
      <c r="OFQ34" s="177"/>
      <c r="OFR34" s="178"/>
      <c r="OFS34" s="179"/>
      <c r="OFT34" s="170"/>
      <c r="OFU34" s="171"/>
      <c r="OFV34" s="172"/>
      <c r="OFW34" s="173"/>
      <c r="OFX34" s="171"/>
      <c r="OFY34" s="174"/>
      <c r="OFZ34" s="174"/>
      <c r="OGA34" s="171"/>
      <c r="OGB34" s="175"/>
      <c r="OGC34" s="176"/>
      <c r="OGD34" s="171"/>
      <c r="OGE34" s="177"/>
      <c r="OGF34" s="178"/>
      <c r="OGG34" s="179"/>
      <c r="OGH34" s="170"/>
      <c r="OGI34" s="171"/>
      <c r="OGJ34" s="172"/>
      <c r="OGK34" s="173"/>
      <c r="OGL34" s="171"/>
      <c r="OGM34" s="174"/>
      <c r="OGN34" s="174"/>
      <c r="OGO34" s="171"/>
      <c r="OGP34" s="175"/>
      <c r="OGQ34" s="176"/>
      <c r="OGR34" s="171"/>
      <c r="OGS34" s="177"/>
      <c r="OGT34" s="178"/>
      <c r="OGU34" s="179"/>
      <c r="OGV34" s="170"/>
      <c r="OGW34" s="171"/>
      <c r="OGX34" s="172"/>
      <c r="OGY34" s="173"/>
      <c r="OGZ34" s="171"/>
      <c r="OHA34" s="174"/>
      <c r="OHB34" s="174"/>
      <c r="OHC34" s="171"/>
      <c r="OHD34" s="175"/>
      <c r="OHE34" s="176"/>
      <c r="OHF34" s="171"/>
      <c r="OHG34" s="177"/>
      <c r="OHH34" s="178"/>
      <c r="OHI34" s="179"/>
      <c r="OHJ34" s="170"/>
      <c r="OHK34" s="171"/>
      <c r="OHL34" s="172"/>
      <c r="OHM34" s="173"/>
      <c r="OHN34" s="171"/>
      <c r="OHO34" s="174"/>
      <c r="OHP34" s="174"/>
      <c r="OHQ34" s="171"/>
      <c r="OHR34" s="175"/>
      <c r="OHS34" s="176"/>
      <c r="OHT34" s="171"/>
      <c r="OHU34" s="177"/>
      <c r="OHV34" s="178"/>
      <c r="OHW34" s="179"/>
      <c r="OHX34" s="170"/>
      <c r="OHY34" s="171"/>
      <c r="OHZ34" s="172"/>
      <c r="OIA34" s="173"/>
      <c r="OIB34" s="171"/>
      <c r="OIC34" s="174"/>
      <c r="OID34" s="174"/>
      <c r="OIE34" s="171"/>
      <c r="OIF34" s="175"/>
      <c r="OIG34" s="176"/>
      <c r="OIH34" s="171"/>
      <c r="OII34" s="177"/>
      <c r="OIJ34" s="178"/>
      <c r="OIK34" s="179"/>
      <c r="OIL34" s="170"/>
      <c r="OIM34" s="171"/>
      <c r="OIN34" s="172"/>
      <c r="OIO34" s="173"/>
      <c r="OIP34" s="171"/>
      <c r="OIQ34" s="174"/>
      <c r="OIR34" s="174"/>
      <c r="OIS34" s="171"/>
      <c r="OIT34" s="175"/>
      <c r="OIU34" s="176"/>
      <c r="OIV34" s="171"/>
      <c r="OIW34" s="177"/>
      <c r="OIX34" s="178"/>
      <c r="OIY34" s="179"/>
      <c r="OIZ34" s="170"/>
      <c r="OJA34" s="171"/>
      <c r="OJB34" s="172"/>
      <c r="OJC34" s="173"/>
      <c r="OJD34" s="171"/>
      <c r="OJE34" s="174"/>
      <c r="OJF34" s="174"/>
      <c r="OJG34" s="171"/>
      <c r="OJH34" s="175"/>
      <c r="OJI34" s="176"/>
      <c r="OJJ34" s="171"/>
      <c r="OJK34" s="177"/>
      <c r="OJL34" s="178"/>
      <c r="OJM34" s="179"/>
      <c r="OJN34" s="170"/>
      <c r="OJO34" s="171"/>
      <c r="OJP34" s="172"/>
      <c r="OJQ34" s="173"/>
      <c r="OJR34" s="171"/>
      <c r="OJS34" s="174"/>
      <c r="OJT34" s="174"/>
      <c r="OJU34" s="171"/>
      <c r="OJV34" s="175"/>
      <c r="OJW34" s="176"/>
      <c r="OJX34" s="171"/>
      <c r="OJY34" s="177"/>
      <c r="OJZ34" s="178"/>
      <c r="OKA34" s="179"/>
      <c r="OKB34" s="170"/>
      <c r="OKC34" s="171"/>
      <c r="OKD34" s="172"/>
      <c r="OKE34" s="173"/>
      <c r="OKF34" s="171"/>
      <c r="OKG34" s="174"/>
      <c r="OKH34" s="174"/>
      <c r="OKI34" s="171"/>
      <c r="OKJ34" s="175"/>
      <c r="OKK34" s="176"/>
      <c r="OKL34" s="171"/>
      <c r="OKM34" s="177"/>
      <c r="OKN34" s="178"/>
      <c r="OKO34" s="179"/>
      <c r="OKP34" s="170"/>
      <c r="OKQ34" s="171"/>
      <c r="OKR34" s="172"/>
      <c r="OKS34" s="173"/>
      <c r="OKT34" s="171"/>
      <c r="OKU34" s="174"/>
      <c r="OKV34" s="174"/>
      <c r="OKW34" s="171"/>
      <c r="OKX34" s="175"/>
      <c r="OKY34" s="176"/>
      <c r="OKZ34" s="171"/>
      <c r="OLA34" s="177"/>
      <c r="OLB34" s="178"/>
      <c r="OLC34" s="179"/>
      <c r="OLD34" s="170"/>
      <c r="OLE34" s="171"/>
      <c r="OLF34" s="172"/>
      <c r="OLG34" s="173"/>
      <c r="OLH34" s="171"/>
      <c r="OLI34" s="174"/>
      <c r="OLJ34" s="174"/>
      <c r="OLK34" s="171"/>
      <c r="OLL34" s="175"/>
      <c r="OLM34" s="176"/>
      <c r="OLN34" s="171"/>
      <c r="OLO34" s="177"/>
      <c r="OLP34" s="178"/>
      <c r="OLQ34" s="179"/>
      <c r="OLR34" s="170"/>
      <c r="OLS34" s="171"/>
      <c r="OLT34" s="172"/>
      <c r="OLU34" s="173"/>
      <c r="OLV34" s="171"/>
      <c r="OLW34" s="174"/>
      <c r="OLX34" s="174"/>
      <c r="OLY34" s="171"/>
      <c r="OLZ34" s="175"/>
      <c r="OMA34" s="176"/>
      <c r="OMB34" s="171"/>
      <c r="OMC34" s="177"/>
      <c r="OMD34" s="178"/>
      <c r="OME34" s="179"/>
      <c r="OMF34" s="170"/>
      <c r="OMG34" s="171"/>
      <c r="OMH34" s="172"/>
      <c r="OMI34" s="173"/>
      <c r="OMJ34" s="171"/>
      <c r="OMK34" s="174"/>
      <c r="OML34" s="174"/>
      <c r="OMM34" s="171"/>
      <c r="OMN34" s="175"/>
      <c r="OMO34" s="176"/>
      <c r="OMP34" s="171"/>
      <c r="OMQ34" s="177"/>
      <c r="OMR34" s="178"/>
      <c r="OMS34" s="179"/>
      <c r="OMT34" s="170"/>
      <c r="OMU34" s="171"/>
      <c r="OMV34" s="172"/>
      <c r="OMW34" s="173"/>
      <c r="OMX34" s="171"/>
      <c r="OMY34" s="174"/>
      <c r="OMZ34" s="174"/>
      <c r="ONA34" s="171"/>
      <c r="ONB34" s="175"/>
      <c r="ONC34" s="176"/>
      <c r="OND34" s="171"/>
      <c r="ONE34" s="177"/>
      <c r="ONF34" s="178"/>
      <c r="ONG34" s="179"/>
      <c r="ONH34" s="170"/>
      <c r="ONI34" s="171"/>
      <c r="ONJ34" s="172"/>
      <c r="ONK34" s="173"/>
      <c r="ONL34" s="171"/>
      <c r="ONM34" s="174"/>
      <c r="ONN34" s="174"/>
      <c r="ONO34" s="171"/>
      <c r="ONP34" s="175"/>
      <c r="ONQ34" s="176"/>
      <c r="ONR34" s="171"/>
      <c r="ONS34" s="177"/>
      <c r="ONT34" s="178"/>
      <c r="ONU34" s="179"/>
      <c r="ONV34" s="170"/>
      <c r="ONW34" s="171"/>
      <c r="ONX34" s="172"/>
      <c r="ONY34" s="173"/>
      <c r="ONZ34" s="171"/>
      <c r="OOA34" s="174"/>
      <c r="OOB34" s="174"/>
      <c r="OOC34" s="171"/>
      <c r="OOD34" s="175"/>
      <c r="OOE34" s="176"/>
      <c r="OOF34" s="171"/>
      <c r="OOG34" s="177"/>
      <c r="OOH34" s="178"/>
      <c r="OOI34" s="179"/>
      <c r="OOJ34" s="170"/>
      <c r="OOK34" s="171"/>
      <c r="OOL34" s="172"/>
      <c r="OOM34" s="173"/>
      <c r="OON34" s="171"/>
      <c r="OOO34" s="174"/>
      <c r="OOP34" s="174"/>
      <c r="OOQ34" s="171"/>
      <c r="OOR34" s="175"/>
      <c r="OOS34" s="176"/>
      <c r="OOT34" s="171"/>
      <c r="OOU34" s="177"/>
      <c r="OOV34" s="178"/>
      <c r="OOW34" s="179"/>
      <c r="OOX34" s="170"/>
      <c r="OOY34" s="171"/>
      <c r="OOZ34" s="172"/>
      <c r="OPA34" s="173"/>
      <c r="OPB34" s="171"/>
      <c r="OPC34" s="174"/>
      <c r="OPD34" s="174"/>
      <c r="OPE34" s="171"/>
      <c r="OPF34" s="175"/>
      <c r="OPG34" s="176"/>
      <c r="OPH34" s="171"/>
      <c r="OPI34" s="177"/>
      <c r="OPJ34" s="178"/>
      <c r="OPK34" s="179"/>
      <c r="OPL34" s="170"/>
      <c r="OPM34" s="171"/>
      <c r="OPN34" s="172"/>
      <c r="OPO34" s="173"/>
      <c r="OPP34" s="171"/>
      <c r="OPQ34" s="174"/>
      <c r="OPR34" s="174"/>
      <c r="OPS34" s="171"/>
      <c r="OPT34" s="175"/>
      <c r="OPU34" s="176"/>
      <c r="OPV34" s="171"/>
      <c r="OPW34" s="177"/>
      <c r="OPX34" s="178"/>
      <c r="OPY34" s="179"/>
      <c r="OPZ34" s="170"/>
      <c r="OQA34" s="171"/>
      <c r="OQB34" s="172"/>
      <c r="OQC34" s="173"/>
      <c r="OQD34" s="171"/>
      <c r="OQE34" s="174"/>
      <c r="OQF34" s="174"/>
      <c r="OQG34" s="171"/>
      <c r="OQH34" s="175"/>
      <c r="OQI34" s="176"/>
      <c r="OQJ34" s="171"/>
      <c r="OQK34" s="177"/>
      <c r="OQL34" s="178"/>
      <c r="OQM34" s="179"/>
      <c r="OQN34" s="170"/>
      <c r="OQO34" s="171"/>
      <c r="OQP34" s="172"/>
      <c r="OQQ34" s="173"/>
      <c r="OQR34" s="171"/>
      <c r="OQS34" s="174"/>
      <c r="OQT34" s="174"/>
      <c r="OQU34" s="171"/>
      <c r="OQV34" s="175"/>
      <c r="OQW34" s="176"/>
      <c r="OQX34" s="171"/>
      <c r="OQY34" s="177"/>
      <c r="OQZ34" s="178"/>
      <c r="ORA34" s="179"/>
      <c r="ORB34" s="170"/>
      <c r="ORC34" s="171"/>
      <c r="ORD34" s="172"/>
      <c r="ORE34" s="173"/>
      <c r="ORF34" s="171"/>
      <c r="ORG34" s="174"/>
      <c r="ORH34" s="174"/>
      <c r="ORI34" s="171"/>
      <c r="ORJ34" s="175"/>
      <c r="ORK34" s="176"/>
      <c r="ORL34" s="171"/>
      <c r="ORM34" s="177"/>
      <c r="ORN34" s="178"/>
      <c r="ORO34" s="179"/>
      <c r="ORP34" s="170"/>
      <c r="ORQ34" s="171"/>
      <c r="ORR34" s="172"/>
      <c r="ORS34" s="173"/>
      <c r="ORT34" s="171"/>
      <c r="ORU34" s="174"/>
      <c r="ORV34" s="174"/>
      <c r="ORW34" s="171"/>
      <c r="ORX34" s="175"/>
      <c r="ORY34" s="176"/>
      <c r="ORZ34" s="171"/>
      <c r="OSA34" s="177"/>
      <c r="OSB34" s="178"/>
      <c r="OSC34" s="179"/>
      <c r="OSD34" s="170"/>
      <c r="OSE34" s="171"/>
      <c r="OSF34" s="172"/>
      <c r="OSG34" s="173"/>
      <c r="OSH34" s="171"/>
      <c r="OSI34" s="174"/>
      <c r="OSJ34" s="174"/>
      <c r="OSK34" s="171"/>
      <c r="OSL34" s="175"/>
      <c r="OSM34" s="176"/>
      <c r="OSN34" s="171"/>
      <c r="OSO34" s="177"/>
      <c r="OSP34" s="178"/>
      <c r="OSQ34" s="179"/>
      <c r="OSR34" s="170"/>
      <c r="OSS34" s="171"/>
      <c r="OST34" s="172"/>
      <c r="OSU34" s="173"/>
      <c r="OSV34" s="171"/>
      <c r="OSW34" s="174"/>
      <c r="OSX34" s="174"/>
      <c r="OSY34" s="171"/>
      <c r="OSZ34" s="175"/>
      <c r="OTA34" s="176"/>
      <c r="OTB34" s="171"/>
      <c r="OTC34" s="177"/>
      <c r="OTD34" s="178"/>
      <c r="OTE34" s="179"/>
      <c r="OTF34" s="170"/>
      <c r="OTG34" s="171"/>
      <c r="OTH34" s="172"/>
      <c r="OTI34" s="173"/>
      <c r="OTJ34" s="171"/>
      <c r="OTK34" s="174"/>
      <c r="OTL34" s="174"/>
      <c r="OTM34" s="171"/>
      <c r="OTN34" s="175"/>
      <c r="OTO34" s="176"/>
      <c r="OTP34" s="171"/>
      <c r="OTQ34" s="177"/>
      <c r="OTR34" s="178"/>
      <c r="OTS34" s="179"/>
      <c r="OTT34" s="170"/>
      <c r="OTU34" s="171"/>
      <c r="OTV34" s="172"/>
      <c r="OTW34" s="173"/>
      <c r="OTX34" s="171"/>
      <c r="OTY34" s="174"/>
      <c r="OTZ34" s="174"/>
      <c r="OUA34" s="171"/>
      <c r="OUB34" s="175"/>
      <c r="OUC34" s="176"/>
      <c r="OUD34" s="171"/>
      <c r="OUE34" s="177"/>
      <c r="OUF34" s="178"/>
      <c r="OUG34" s="179"/>
      <c r="OUH34" s="170"/>
      <c r="OUI34" s="171"/>
      <c r="OUJ34" s="172"/>
      <c r="OUK34" s="173"/>
      <c r="OUL34" s="171"/>
      <c r="OUM34" s="174"/>
      <c r="OUN34" s="174"/>
      <c r="OUO34" s="171"/>
      <c r="OUP34" s="175"/>
      <c r="OUQ34" s="176"/>
      <c r="OUR34" s="171"/>
      <c r="OUS34" s="177"/>
      <c r="OUT34" s="178"/>
      <c r="OUU34" s="179"/>
      <c r="OUV34" s="170"/>
      <c r="OUW34" s="171"/>
      <c r="OUX34" s="172"/>
      <c r="OUY34" s="173"/>
      <c r="OUZ34" s="171"/>
      <c r="OVA34" s="174"/>
      <c r="OVB34" s="174"/>
      <c r="OVC34" s="171"/>
      <c r="OVD34" s="175"/>
      <c r="OVE34" s="176"/>
      <c r="OVF34" s="171"/>
      <c r="OVG34" s="177"/>
      <c r="OVH34" s="178"/>
      <c r="OVI34" s="179"/>
      <c r="OVJ34" s="170"/>
      <c r="OVK34" s="171"/>
      <c r="OVL34" s="172"/>
      <c r="OVM34" s="173"/>
      <c r="OVN34" s="171"/>
      <c r="OVO34" s="174"/>
      <c r="OVP34" s="174"/>
      <c r="OVQ34" s="171"/>
      <c r="OVR34" s="175"/>
      <c r="OVS34" s="176"/>
      <c r="OVT34" s="171"/>
      <c r="OVU34" s="177"/>
      <c r="OVV34" s="178"/>
      <c r="OVW34" s="179"/>
      <c r="OVX34" s="170"/>
      <c r="OVY34" s="171"/>
      <c r="OVZ34" s="172"/>
      <c r="OWA34" s="173"/>
      <c r="OWB34" s="171"/>
      <c r="OWC34" s="174"/>
      <c r="OWD34" s="174"/>
      <c r="OWE34" s="171"/>
      <c r="OWF34" s="175"/>
      <c r="OWG34" s="176"/>
      <c r="OWH34" s="171"/>
      <c r="OWI34" s="177"/>
      <c r="OWJ34" s="178"/>
      <c r="OWK34" s="179"/>
      <c r="OWL34" s="170"/>
      <c r="OWM34" s="171"/>
      <c r="OWN34" s="172"/>
      <c r="OWO34" s="173"/>
      <c r="OWP34" s="171"/>
      <c r="OWQ34" s="174"/>
      <c r="OWR34" s="174"/>
      <c r="OWS34" s="171"/>
      <c r="OWT34" s="175"/>
      <c r="OWU34" s="176"/>
      <c r="OWV34" s="171"/>
      <c r="OWW34" s="177"/>
      <c r="OWX34" s="178"/>
      <c r="OWY34" s="179"/>
      <c r="OWZ34" s="170"/>
      <c r="OXA34" s="171"/>
      <c r="OXB34" s="172"/>
      <c r="OXC34" s="173"/>
      <c r="OXD34" s="171"/>
      <c r="OXE34" s="174"/>
      <c r="OXF34" s="174"/>
      <c r="OXG34" s="171"/>
      <c r="OXH34" s="175"/>
      <c r="OXI34" s="176"/>
      <c r="OXJ34" s="171"/>
      <c r="OXK34" s="177"/>
      <c r="OXL34" s="178"/>
      <c r="OXM34" s="179"/>
      <c r="OXN34" s="170"/>
      <c r="OXO34" s="171"/>
      <c r="OXP34" s="172"/>
      <c r="OXQ34" s="173"/>
      <c r="OXR34" s="171"/>
      <c r="OXS34" s="174"/>
      <c r="OXT34" s="174"/>
      <c r="OXU34" s="171"/>
      <c r="OXV34" s="175"/>
      <c r="OXW34" s="176"/>
      <c r="OXX34" s="171"/>
      <c r="OXY34" s="177"/>
      <c r="OXZ34" s="178"/>
      <c r="OYA34" s="179"/>
      <c r="OYB34" s="170"/>
      <c r="OYC34" s="171"/>
      <c r="OYD34" s="172"/>
      <c r="OYE34" s="173"/>
      <c r="OYF34" s="171"/>
      <c r="OYG34" s="174"/>
      <c r="OYH34" s="174"/>
      <c r="OYI34" s="171"/>
      <c r="OYJ34" s="175"/>
      <c r="OYK34" s="176"/>
      <c r="OYL34" s="171"/>
      <c r="OYM34" s="177"/>
      <c r="OYN34" s="178"/>
      <c r="OYO34" s="179"/>
      <c r="OYP34" s="170"/>
      <c r="OYQ34" s="171"/>
      <c r="OYR34" s="172"/>
      <c r="OYS34" s="173"/>
      <c r="OYT34" s="171"/>
      <c r="OYU34" s="174"/>
      <c r="OYV34" s="174"/>
      <c r="OYW34" s="171"/>
      <c r="OYX34" s="175"/>
      <c r="OYY34" s="176"/>
      <c r="OYZ34" s="171"/>
      <c r="OZA34" s="177"/>
      <c r="OZB34" s="178"/>
      <c r="OZC34" s="179"/>
      <c r="OZD34" s="170"/>
      <c r="OZE34" s="171"/>
      <c r="OZF34" s="172"/>
      <c r="OZG34" s="173"/>
      <c r="OZH34" s="171"/>
      <c r="OZI34" s="174"/>
      <c r="OZJ34" s="174"/>
      <c r="OZK34" s="171"/>
      <c r="OZL34" s="175"/>
      <c r="OZM34" s="176"/>
      <c r="OZN34" s="171"/>
      <c r="OZO34" s="177"/>
      <c r="OZP34" s="178"/>
      <c r="OZQ34" s="179"/>
      <c r="OZR34" s="170"/>
      <c r="OZS34" s="171"/>
      <c r="OZT34" s="172"/>
      <c r="OZU34" s="173"/>
      <c r="OZV34" s="171"/>
      <c r="OZW34" s="174"/>
      <c r="OZX34" s="174"/>
      <c r="OZY34" s="171"/>
      <c r="OZZ34" s="175"/>
      <c r="PAA34" s="176"/>
      <c r="PAB34" s="171"/>
      <c r="PAC34" s="177"/>
      <c r="PAD34" s="178"/>
      <c r="PAE34" s="179"/>
      <c r="PAF34" s="170"/>
      <c r="PAG34" s="171"/>
      <c r="PAH34" s="172"/>
      <c r="PAI34" s="173"/>
      <c r="PAJ34" s="171"/>
      <c r="PAK34" s="174"/>
      <c r="PAL34" s="174"/>
      <c r="PAM34" s="171"/>
      <c r="PAN34" s="175"/>
      <c r="PAO34" s="176"/>
      <c r="PAP34" s="171"/>
      <c r="PAQ34" s="177"/>
      <c r="PAR34" s="178"/>
      <c r="PAS34" s="179"/>
      <c r="PAT34" s="170"/>
      <c r="PAU34" s="171"/>
      <c r="PAV34" s="172"/>
      <c r="PAW34" s="173"/>
      <c r="PAX34" s="171"/>
      <c r="PAY34" s="174"/>
      <c r="PAZ34" s="174"/>
      <c r="PBA34" s="171"/>
      <c r="PBB34" s="175"/>
      <c r="PBC34" s="176"/>
      <c r="PBD34" s="171"/>
      <c r="PBE34" s="177"/>
      <c r="PBF34" s="178"/>
      <c r="PBG34" s="179"/>
      <c r="PBH34" s="170"/>
      <c r="PBI34" s="171"/>
      <c r="PBJ34" s="172"/>
      <c r="PBK34" s="173"/>
      <c r="PBL34" s="171"/>
      <c r="PBM34" s="174"/>
      <c r="PBN34" s="174"/>
      <c r="PBO34" s="171"/>
      <c r="PBP34" s="175"/>
      <c r="PBQ34" s="176"/>
      <c r="PBR34" s="171"/>
      <c r="PBS34" s="177"/>
      <c r="PBT34" s="178"/>
      <c r="PBU34" s="179"/>
      <c r="PBV34" s="170"/>
      <c r="PBW34" s="171"/>
      <c r="PBX34" s="172"/>
      <c r="PBY34" s="173"/>
      <c r="PBZ34" s="171"/>
      <c r="PCA34" s="174"/>
      <c r="PCB34" s="174"/>
      <c r="PCC34" s="171"/>
      <c r="PCD34" s="175"/>
      <c r="PCE34" s="176"/>
      <c r="PCF34" s="171"/>
      <c r="PCG34" s="177"/>
      <c r="PCH34" s="178"/>
      <c r="PCI34" s="179"/>
      <c r="PCJ34" s="170"/>
      <c r="PCK34" s="171"/>
      <c r="PCL34" s="172"/>
      <c r="PCM34" s="173"/>
      <c r="PCN34" s="171"/>
      <c r="PCO34" s="174"/>
      <c r="PCP34" s="174"/>
      <c r="PCQ34" s="171"/>
      <c r="PCR34" s="175"/>
      <c r="PCS34" s="176"/>
      <c r="PCT34" s="171"/>
      <c r="PCU34" s="177"/>
      <c r="PCV34" s="178"/>
      <c r="PCW34" s="179"/>
      <c r="PCX34" s="170"/>
      <c r="PCY34" s="171"/>
      <c r="PCZ34" s="172"/>
      <c r="PDA34" s="173"/>
      <c r="PDB34" s="171"/>
      <c r="PDC34" s="174"/>
      <c r="PDD34" s="174"/>
      <c r="PDE34" s="171"/>
      <c r="PDF34" s="175"/>
      <c r="PDG34" s="176"/>
      <c r="PDH34" s="171"/>
      <c r="PDI34" s="177"/>
      <c r="PDJ34" s="178"/>
      <c r="PDK34" s="179"/>
      <c r="PDL34" s="170"/>
      <c r="PDM34" s="171"/>
      <c r="PDN34" s="172"/>
      <c r="PDO34" s="173"/>
      <c r="PDP34" s="171"/>
      <c r="PDQ34" s="174"/>
      <c r="PDR34" s="174"/>
      <c r="PDS34" s="171"/>
      <c r="PDT34" s="175"/>
      <c r="PDU34" s="176"/>
      <c r="PDV34" s="171"/>
      <c r="PDW34" s="177"/>
      <c r="PDX34" s="178"/>
      <c r="PDY34" s="179"/>
      <c r="PDZ34" s="170"/>
      <c r="PEA34" s="171"/>
      <c r="PEB34" s="172"/>
      <c r="PEC34" s="173"/>
      <c r="PED34" s="171"/>
      <c r="PEE34" s="174"/>
      <c r="PEF34" s="174"/>
      <c r="PEG34" s="171"/>
      <c r="PEH34" s="175"/>
      <c r="PEI34" s="176"/>
      <c r="PEJ34" s="171"/>
      <c r="PEK34" s="177"/>
      <c r="PEL34" s="178"/>
      <c r="PEM34" s="179"/>
      <c r="PEN34" s="170"/>
      <c r="PEO34" s="171"/>
      <c r="PEP34" s="172"/>
      <c r="PEQ34" s="173"/>
      <c r="PER34" s="171"/>
      <c r="PES34" s="174"/>
      <c r="PET34" s="174"/>
      <c r="PEU34" s="171"/>
      <c r="PEV34" s="175"/>
      <c r="PEW34" s="176"/>
      <c r="PEX34" s="171"/>
      <c r="PEY34" s="177"/>
      <c r="PEZ34" s="178"/>
      <c r="PFA34" s="179"/>
      <c r="PFB34" s="170"/>
      <c r="PFC34" s="171"/>
      <c r="PFD34" s="172"/>
      <c r="PFE34" s="173"/>
      <c r="PFF34" s="171"/>
      <c r="PFG34" s="174"/>
      <c r="PFH34" s="174"/>
      <c r="PFI34" s="171"/>
      <c r="PFJ34" s="175"/>
      <c r="PFK34" s="176"/>
      <c r="PFL34" s="171"/>
      <c r="PFM34" s="177"/>
      <c r="PFN34" s="178"/>
      <c r="PFO34" s="179"/>
      <c r="PFP34" s="170"/>
      <c r="PFQ34" s="171"/>
      <c r="PFR34" s="172"/>
      <c r="PFS34" s="173"/>
      <c r="PFT34" s="171"/>
      <c r="PFU34" s="174"/>
      <c r="PFV34" s="174"/>
      <c r="PFW34" s="171"/>
      <c r="PFX34" s="175"/>
      <c r="PFY34" s="176"/>
      <c r="PFZ34" s="171"/>
      <c r="PGA34" s="177"/>
      <c r="PGB34" s="178"/>
      <c r="PGC34" s="179"/>
      <c r="PGD34" s="170"/>
      <c r="PGE34" s="171"/>
      <c r="PGF34" s="172"/>
      <c r="PGG34" s="173"/>
      <c r="PGH34" s="171"/>
      <c r="PGI34" s="174"/>
      <c r="PGJ34" s="174"/>
      <c r="PGK34" s="171"/>
      <c r="PGL34" s="175"/>
      <c r="PGM34" s="176"/>
      <c r="PGN34" s="171"/>
      <c r="PGO34" s="177"/>
      <c r="PGP34" s="178"/>
      <c r="PGQ34" s="179"/>
      <c r="PGR34" s="170"/>
      <c r="PGS34" s="171"/>
      <c r="PGT34" s="172"/>
      <c r="PGU34" s="173"/>
      <c r="PGV34" s="171"/>
      <c r="PGW34" s="174"/>
      <c r="PGX34" s="174"/>
      <c r="PGY34" s="171"/>
      <c r="PGZ34" s="175"/>
      <c r="PHA34" s="176"/>
      <c r="PHB34" s="171"/>
      <c r="PHC34" s="177"/>
      <c r="PHD34" s="178"/>
      <c r="PHE34" s="179"/>
      <c r="PHF34" s="170"/>
      <c r="PHG34" s="171"/>
      <c r="PHH34" s="172"/>
      <c r="PHI34" s="173"/>
      <c r="PHJ34" s="171"/>
      <c r="PHK34" s="174"/>
      <c r="PHL34" s="174"/>
      <c r="PHM34" s="171"/>
      <c r="PHN34" s="175"/>
      <c r="PHO34" s="176"/>
      <c r="PHP34" s="171"/>
      <c r="PHQ34" s="177"/>
      <c r="PHR34" s="178"/>
      <c r="PHS34" s="179"/>
      <c r="PHT34" s="170"/>
      <c r="PHU34" s="171"/>
      <c r="PHV34" s="172"/>
      <c r="PHW34" s="173"/>
      <c r="PHX34" s="171"/>
      <c r="PHY34" s="174"/>
      <c r="PHZ34" s="174"/>
      <c r="PIA34" s="171"/>
      <c r="PIB34" s="175"/>
      <c r="PIC34" s="176"/>
      <c r="PID34" s="171"/>
      <c r="PIE34" s="177"/>
      <c r="PIF34" s="178"/>
      <c r="PIG34" s="179"/>
      <c r="PIH34" s="170"/>
      <c r="PII34" s="171"/>
      <c r="PIJ34" s="172"/>
      <c r="PIK34" s="173"/>
      <c r="PIL34" s="171"/>
      <c r="PIM34" s="174"/>
      <c r="PIN34" s="174"/>
      <c r="PIO34" s="171"/>
      <c r="PIP34" s="175"/>
      <c r="PIQ34" s="176"/>
      <c r="PIR34" s="171"/>
      <c r="PIS34" s="177"/>
      <c r="PIT34" s="178"/>
      <c r="PIU34" s="179"/>
      <c r="PIV34" s="170"/>
      <c r="PIW34" s="171"/>
      <c r="PIX34" s="172"/>
      <c r="PIY34" s="173"/>
      <c r="PIZ34" s="171"/>
      <c r="PJA34" s="174"/>
      <c r="PJB34" s="174"/>
      <c r="PJC34" s="171"/>
      <c r="PJD34" s="175"/>
      <c r="PJE34" s="176"/>
      <c r="PJF34" s="171"/>
      <c r="PJG34" s="177"/>
      <c r="PJH34" s="178"/>
      <c r="PJI34" s="179"/>
      <c r="PJJ34" s="170"/>
      <c r="PJK34" s="171"/>
      <c r="PJL34" s="172"/>
      <c r="PJM34" s="173"/>
      <c r="PJN34" s="171"/>
      <c r="PJO34" s="174"/>
      <c r="PJP34" s="174"/>
      <c r="PJQ34" s="171"/>
      <c r="PJR34" s="175"/>
      <c r="PJS34" s="176"/>
      <c r="PJT34" s="171"/>
      <c r="PJU34" s="177"/>
      <c r="PJV34" s="178"/>
      <c r="PJW34" s="179"/>
      <c r="PJX34" s="170"/>
      <c r="PJY34" s="171"/>
      <c r="PJZ34" s="172"/>
      <c r="PKA34" s="173"/>
      <c r="PKB34" s="171"/>
      <c r="PKC34" s="174"/>
      <c r="PKD34" s="174"/>
      <c r="PKE34" s="171"/>
      <c r="PKF34" s="175"/>
      <c r="PKG34" s="176"/>
      <c r="PKH34" s="171"/>
      <c r="PKI34" s="177"/>
      <c r="PKJ34" s="178"/>
      <c r="PKK34" s="179"/>
      <c r="PKL34" s="170"/>
      <c r="PKM34" s="171"/>
      <c r="PKN34" s="172"/>
      <c r="PKO34" s="173"/>
      <c r="PKP34" s="171"/>
      <c r="PKQ34" s="174"/>
      <c r="PKR34" s="174"/>
      <c r="PKS34" s="171"/>
      <c r="PKT34" s="175"/>
      <c r="PKU34" s="176"/>
      <c r="PKV34" s="171"/>
      <c r="PKW34" s="177"/>
      <c r="PKX34" s="178"/>
      <c r="PKY34" s="179"/>
      <c r="PKZ34" s="170"/>
      <c r="PLA34" s="171"/>
      <c r="PLB34" s="172"/>
      <c r="PLC34" s="173"/>
      <c r="PLD34" s="171"/>
      <c r="PLE34" s="174"/>
      <c r="PLF34" s="174"/>
      <c r="PLG34" s="171"/>
      <c r="PLH34" s="175"/>
      <c r="PLI34" s="176"/>
      <c r="PLJ34" s="171"/>
      <c r="PLK34" s="177"/>
      <c r="PLL34" s="178"/>
      <c r="PLM34" s="179"/>
      <c r="PLN34" s="170"/>
      <c r="PLO34" s="171"/>
      <c r="PLP34" s="172"/>
      <c r="PLQ34" s="173"/>
      <c r="PLR34" s="171"/>
      <c r="PLS34" s="174"/>
      <c r="PLT34" s="174"/>
      <c r="PLU34" s="171"/>
      <c r="PLV34" s="175"/>
      <c r="PLW34" s="176"/>
      <c r="PLX34" s="171"/>
      <c r="PLY34" s="177"/>
      <c r="PLZ34" s="178"/>
      <c r="PMA34" s="179"/>
      <c r="PMB34" s="170"/>
      <c r="PMC34" s="171"/>
      <c r="PMD34" s="172"/>
      <c r="PME34" s="173"/>
      <c r="PMF34" s="171"/>
      <c r="PMG34" s="174"/>
      <c r="PMH34" s="174"/>
      <c r="PMI34" s="171"/>
      <c r="PMJ34" s="175"/>
      <c r="PMK34" s="176"/>
      <c r="PML34" s="171"/>
      <c r="PMM34" s="177"/>
      <c r="PMN34" s="178"/>
      <c r="PMO34" s="179"/>
      <c r="PMP34" s="170"/>
      <c r="PMQ34" s="171"/>
      <c r="PMR34" s="172"/>
      <c r="PMS34" s="173"/>
      <c r="PMT34" s="171"/>
      <c r="PMU34" s="174"/>
      <c r="PMV34" s="174"/>
      <c r="PMW34" s="171"/>
      <c r="PMX34" s="175"/>
      <c r="PMY34" s="176"/>
      <c r="PMZ34" s="171"/>
      <c r="PNA34" s="177"/>
      <c r="PNB34" s="178"/>
      <c r="PNC34" s="179"/>
      <c r="PND34" s="170"/>
      <c r="PNE34" s="171"/>
      <c r="PNF34" s="172"/>
      <c r="PNG34" s="173"/>
      <c r="PNH34" s="171"/>
      <c r="PNI34" s="174"/>
      <c r="PNJ34" s="174"/>
      <c r="PNK34" s="171"/>
      <c r="PNL34" s="175"/>
      <c r="PNM34" s="176"/>
      <c r="PNN34" s="171"/>
      <c r="PNO34" s="177"/>
      <c r="PNP34" s="178"/>
      <c r="PNQ34" s="179"/>
      <c r="PNR34" s="170"/>
      <c r="PNS34" s="171"/>
      <c r="PNT34" s="172"/>
      <c r="PNU34" s="173"/>
      <c r="PNV34" s="171"/>
      <c r="PNW34" s="174"/>
      <c r="PNX34" s="174"/>
      <c r="PNY34" s="171"/>
      <c r="PNZ34" s="175"/>
      <c r="POA34" s="176"/>
      <c r="POB34" s="171"/>
      <c r="POC34" s="177"/>
      <c r="POD34" s="178"/>
      <c r="POE34" s="179"/>
      <c r="POF34" s="170"/>
      <c r="POG34" s="171"/>
      <c r="POH34" s="172"/>
      <c r="POI34" s="173"/>
      <c r="POJ34" s="171"/>
      <c r="POK34" s="174"/>
      <c r="POL34" s="174"/>
      <c r="POM34" s="171"/>
      <c r="PON34" s="175"/>
      <c r="POO34" s="176"/>
      <c r="POP34" s="171"/>
      <c r="POQ34" s="177"/>
      <c r="POR34" s="178"/>
      <c r="POS34" s="179"/>
      <c r="POT34" s="170"/>
      <c r="POU34" s="171"/>
      <c r="POV34" s="172"/>
      <c r="POW34" s="173"/>
      <c r="POX34" s="171"/>
      <c r="POY34" s="174"/>
      <c r="POZ34" s="174"/>
      <c r="PPA34" s="171"/>
      <c r="PPB34" s="175"/>
      <c r="PPC34" s="176"/>
      <c r="PPD34" s="171"/>
      <c r="PPE34" s="177"/>
      <c r="PPF34" s="178"/>
      <c r="PPG34" s="179"/>
      <c r="PPH34" s="170"/>
      <c r="PPI34" s="171"/>
      <c r="PPJ34" s="172"/>
      <c r="PPK34" s="173"/>
      <c r="PPL34" s="171"/>
      <c r="PPM34" s="174"/>
      <c r="PPN34" s="174"/>
      <c r="PPO34" s="171"/>
      <c r="PPP34" s="175"/>
      <c r="PPQ34" s="176"/>
      <c r="PPR34" s="171"/>
      <c r="PPS34" s="177"/>
      <c r="PPT34" s="178"/>
      <c r="PPU34" s="179"/>
      <c r="PPV34" s="170"/>
      <c r="PPW34" s="171"/>
      <c r="PPX34" s="172"/>
      <c r="PPY34" s="173"/>
      <c r="PPZ34" s="171"/>
      <c r="PQA34" s="174"/>
      <c r="PQB34" s="174"/>
      <c r="PQC34" s="171"/>
      <c r="PQD34" s="175"/>
      <c r="PQE34" s="176"/>
      <c r="PQF34" s="171"/>
      <c r="PQG34" s="177"/>
      <c r="PQH34" s="178"/>
      <c r="PQI34" s="179"/>
      <c r="PQJ34" s="170"/>
      <c r="PQK34" s="171"/>
      <c r="PQL34" s="172"/>
      <c r="PQM34" s="173"/>
      <c r="PQN34" s="171"/>
      <c r="PQO34" s="174"/>
      <c r="PQP34" s="174"/>
      <c r="PQQ34" s="171"/>
      <c r="PQR34" s="175"/>
      <c r="PQS34" s="176"/>
      <c r="PQT34" s="171"/>
      <c r="PQU34" s="177"/>
      <c r="PQV34" s="178"/>
      <c r="PQW34" s="179"/>
      <c r="PQX34" s="170"/>
      <c r="PQY34" s="171"/>
      <c r="PQZ34" s="172"/>
      <c r="PRA34" s="173"/>
      <c r="PRB34" s="171"/>
      <c r="PRC34" s="174"/>
      <c r="PRD34" s="174"/>
      <c r="PRE34" s="171"/>
      <c r="PRF34" s="175"/>
      <c r="PRG34" s="176"/>
      <c r="PRH34" s="171"/>
      <c r="PRI34" s="177"/>
      <c r="PRJ34" s="178"/>
      <c r="PRK34" s="179"/>
      <c r="PRL34" s="170"/>
      <c r="PRM34" s="171"/>
      <c r="PRN34" s="172"/>
      <c r="PRO34" s="173"/>
      <c r="PRP34" s="171"/>
      <c r="PRQ34" s="174"/>
      <c r="PRR34" s="174"/>
      <c r="PRS34" s="171"/>
      <c r="PRT34" s="175"/>
      <c r="PRU34" s="176"/>
      <c r="PRV34" s="171"/>
      <c r="PRW34" s="177"/>
      <c r="PRX34" s="178"/>
      <c r="PRY34" s="179"/>
      <c r="PRZ34" s="170"/>
      <c r="PSA34" s="171"/>
      <c r="PSB34" s="172"/>
      <c r="PSC34" s="173"/>
      <c r="PSD34" s="171"/>
      <c r="PSE34" s="174"/>
      <c r="PSF34" s="174"/>
      <c r="PSG34" s="171"/>
      <c r="PSH34" s="175"/>
      <c r="PSI34" s="176"/>
      <c r="PSJ34" s="171"/>
      <c r="PSK34" s="177"/>
      <c r="PSL34" s="178"/>
      <c r="PSM34" s="179"/>
      <c r="PSN34" s="170"/>
      <c r="PSO34" s="171"/>
      <c r="PSP34" s="172"/>
      <c r="PSQ34" s="173"/>
      <c r="PSR34" s="171"/>
      <c r="PSS34" s="174"/>
      <c r="PST34" s="174"/>
      <c r="PSU34" s="171"/>
      <c r="PSV34" s="175"/>
      <c r="PSW34" s="176"/>
      <c r="PSX34" s="171"/>
      <c r="PSY34" s="177"/>
      <c r="PSZ34" s="178"/>
      <c r="PTA34" s="179"/>
      <c r="PTB34" s="170"/>
      <c r="PTC34" s="171"/>
      <c r="PTD34" s="172"/>
      <c r="PTE34" s="173"/>
      <c r="PTF34" s="171"/>
      <c r="PTG34" s="174"/>
      <c r="PTH34" s="174"/>
      <c r="PTI34" s="171"/>
      <c r="PTJ34" s="175"/>
      <c r="PTK34" s="176"/>
      <c r="PTL34" s="171"/>
      <c r="PTM34" s="177"/>
      <c r="PTN34" s="178"/>
      <c r="PTO34" s="179"/>
      <c r="PTP34" s="170"/>
      <c r="PTQ34" s="171"/>
      <c r="PTR34" s="172"/>
      <c r="PTS34" s="173"/>
      <c r="PTT34" s="171"/>
      <c r="PTU34" s="174"/>
      <c r="PTV34" s="174"/>
      <c r="PTW34" s="171"/>
      <c r="PTX34" s="175"/>
      <c r="PTY34" s="176"/>
      <c r="PTZ34" s="171"/>
      <c r="PUA34" s="177"/>
      <c r="PUB34" s="178"/>
      <c r="PUC34" s="179"/>
      <c r="PUD34" s="170"/>
      <c r="PUE34" s="171"/>
      <c r="PUF34" s="172"/>
      <c r="PUG34" s="173"/>
      <c r="PUH34" s="171"/>
      <c r="PUI34" s="174"/>
      <c r="PUJ34" s="174"/>
      <c r="PUK34" s="171"/>
      <c r="PUL34" s="175"/>
      <c r="PUM34" s="176"/>
      <c r="PUN34" s="171"/>
      <c r="PUO34" s="177"/>
      <c r="PUP34" s="178"/>
      <c r="PUQ34" s="179"/>
      <c r="PUR34" s="170"/>
      <c r="PUS34" s="171"/>
      <c r="PUT34" s="172"/>
      <c r="PUU34" s="173"/>
      <c r="PUV34" s="171"/>
      <c r="PUW34" s="174"/>
      <c r="PUX34" s="174"/>
      <c r="PUY34" s="171"/>
      <c r="PUZ34" s="175"/>
      <c r="PVA34" s="176"/>
      <c r="PVB34" s="171"/>
      <c r="PVC34" s="177"/>
      <c r="PVD34" s="178"/>
      <c r="PVE34" s="179"/>
      <c r="PVF34" s="170"/>
      <c r="PVG34" s="171"/>
      <c r="PVH34" s="172"/>
      <c r="PVI34" s="173"/>
      <c r="PVJ34" s="171"/>
      <c r="PVK34" s="174"/>
      <c r="PVL34" s="174"/>
      <c r="PVM34" s="171"/>
      <c r="PVN34" s="175"/>
      <c r="PVO34" s="176"/>
      <c r="PVP34" s="171"/>
      <c r="PVQ34" s="177"/>
      <c r="PVR34" s="178"/>
      <c r="PVS34" s="179"/>
      <c r="PVT34" s="170"/>
      <c r="PVU34" s="171"/>
      <c r="PVV34" s="172"/>
      <c r="PVW34" s="173"/>
      <c r="PVX34" s="171"/>
      <c r="PVY34" s="174"/>
      <c r="PVZ34" s="174"/>
      <c r="PWA34" s="171"/>
      <c r="PWB34" s="175"/>
      <c r="PWC34" s="176"/>
      <c r="PWD34" s="171"/>
      <c r="PWE34" s="177"/>
      <c r="PWF34" s="178"/>
      <c r="PWG34" s="179"/>
      <c r="PWH34" s="170"/>
      <c r="PWI34" s="171"/>
      <c r="PWJ34" s="172"/>
      <c r="PWK34" s="173"/>
      <c r="PWL34" s="171"/>
      <c r="PWM34" s="174"/>
      <c r="PWN34" s="174"/>
      <c r="PWO34" s="171"/>
      <c r="PWP34" s="175"/>
      <c r="PWQ34" s="176"/>
      <c r="PWR34" s="171"/>
      <c r="PWS34" s="177"/>
      <c r="PWT34" s="178"/>
      <c r="PWU34" s="179"/>
      <c r="PWV34" s="170"/>
      <c r="PWW34" s="171"/>
      <c r="PWX34" s="172"/>
      <c r="PWY34" s="173"/>
      <c r="PWZ34" s="171"/>
      <c r="PXA34" s="174"/>
      <c r="PXB34" s="174"/>
      <c r="PXC34" s="171"/>
      <c r="PXD34" s="175"/>
      <c r="PXE34" s="176"/>
      <c r="PXF34" s="171"/>
      <c r="PXG34" s="177"/>
      <c r="PXH34" s="178"/>
      <c r="PXI34" s="179"/>
      <c r="PXJ34" s="170"/>
      <c r="PXK34" s="171"/>
      <c r="PXL34" s="172"/>
      <c r="PXM34" s="173"/>
      <c r="PXN34" s="171"/>
      <c r="PXO34" s="174"/>
      <c r="PXP34" s="174"/>
      <c r="PXQ34" s="171"/>
      <c r="PXR34" s="175"/>
      <c r="PXS34" s="176"/>
      <c r="PXT34" s="171"/>
      <c r="PXU34" s="177"/>
      <c r="PXV34" s="178"/>
      <c r="PXW34" s="179"/>
      <c r="PXX34" s="170"/>
      <c r="PXY34" s="171"/>
      <c r="PXZ34" s="172"/>
      <c r="PYA34" s="173"/>
      <c r="PYB34" s="171"/>
      <c r="PYC34" s="174"/>
      <c r="PYD34" s="174"/>
      <c r="PYE34" s="171"/>
      <c r="PYF34" s="175"/>
      <c r="PYG34" s="176"/>
      <c r="PYH34" s="171"/>
      <c r="PYI34" s="177"/>
      <c r="PYJ34" s="178"/>
      <c r="PYK34" s="179"/>
      <c r="PYL34" s="170"/>
      <c r="PYM34" s="171"/>
      <c r="PYN34" s="172"/>
      <c r="PYO34" s="173"/>
      <c r="PYP34" s="171"/>
      <c r="PYQ34" s="174"/>
      <c r="PYR34" s="174"/>
      <c r="PYS34" s="171"/>
      <c r="PYT34" s="175"/>
      <c r="PYU34" s="176"/>
      <c r="PYV34" s="171"/>
      <c r="PYW34" s="177"/>
      <c r="PYX34" s="178"/>
      <c r="PYY34" s="179"/>
      <c r="PYZ34" s="170"/>
      <c r="PZA34" s="171"/>
      <c r="PZB34" s="172"/>
      <c r="PZC34" s="173"/>
      <c r="PZD34" s="171"/>
      <c r="PZE34" s="174"/>
      <c r="PZF34" s="174"/>
      <c r="PZG34" s="171"/>
      <c r="PZH34" s="175"/>
      <c r="PZI34" s="176"/>
      <c r="PZJ34" s="171"/>
      <c r="PZK34" s="177"/>
      <c r="PZL34" s="178"/>
      <c r="PZM34" s="179"/>
      <c r="PZN34" s="170"/>
      <c r="PZO34" s="171"/>
      <c r="PZP34" s="172"/>
      <c r="PZQ34" s="173"/>
      <c r="PZR34" s="171"/>
      <c r="PZS34" s="174"/>
      <c r="PZT34" s="174"/>
      <c r="PZU34" s="171"/>
      <c r="PZV34" s="175"/>
      <c r="PZW34" s="176"/>
      <c r="PZX34" s="171"/>
      <c r="PZY34" s="177"/>
      <c r="PZZ34" s="178"/>
      <c r="QAA34" s="179"/>
      <c r="QAB34" s="170"/>
      <c r="QAC34" s="171"/>
      <c r="QAD34" s="172"/>
      <c r="QAE34" s="173"/>
      <c r="QAF34" s="171"/>
      <c r="QAG34" s="174"/>
      <c r="QAH34" s="174"/>
      <c r="QAI34" s="171"/>
      <c r="QAJ34" s="175"/>
      <c r="QAK34" s="176"/>
      <c r="QAL34" s="171"/>
      <c r="QAM34" s="177"/>
      <c r="QAN34" s="178"/>
      <c r="QAO34" s="179"/>
      <c r="QAP34" s="170"/>
      <c r="QAQ34" s="171"/>
      <c r="QAR34" s="172"/>
      <c r="QAS34" s="173"/>
      <c r="QAT34" s="171"/>
      <c r="QAU34" s="174"/>
      <c r="QAV34" s="174"/>
      <c r="QAW34" s="171"/>
      <c r="QAX34" s="175"/>
      <c r="QAY34" s="176"/>
      <c r="QAZ34" s="171"/>
      <c r="QBA34" s="177"/>
      <c r="QBB34" s="178"/>
      <c r="QBC34" s="179"/>
      <c r="QBD34" s="170"/>
      <c r="QBE34" s="171"/>
      <c r="QBF34" s="172"/>
      <c r="QBG34" s="173"/>
      <c r="QBH34" s="171"/>
      <c r="QBI34" s="174"/>
      <c r="QBJ34" s="174"/>
      <c r="QBK34" s="171"/>
      <c r="QBL34" s="175"/>
      <c r="QBM34" s="176"/>
      <c r="QBN34" s="171"/>
      <c r="QBO34" s="177"/>
      <c r="QBP34" s="178"/>
      <c r="QBQ34" s="179"/>
      <c r="QBR34" s="170"/>
      <c r="QBS34" s="171"/>
      <c r="QBT34" s="172"/>
      <c r="QBU34" s="173"/>
      <c r="QBV34" s="171"/>
      <c r="QBW34" s="174"/>
      <c r="QBX34" s="174"/>
      <c r="QBY34" s="171"/>
      <c r="QBZ34" s="175"/>
      <c r="QCA34" s="176"/>
      <c r="QCB34" s="171"/>
      <c r="QCC34" s="177"/>
      <c r="QCD34" s="178"/>
      <c r="QCE34" s="179"/>
      <c r="QCF34" s="170"/>
      <c r="QCG34" s="171"/>
      <c r="QCH34" s="172"/>
      <c r="QCI34" s="173"/>
      <c r="QCJ34" s="171"/>
      <c r="QCK34" s="174"/>
      <c r="QCL34" s="174"/>
      <c r="QCM34" s="171"/>
      <c r="QCN34" s="175"/>
      <c r="QCO34" s="176"/>
      <c r="QCP34" s="171"/>
      <c r="QCQ34" s="177"/>
      <c r="QCR34" s="178"/>
      <c r="QCS34" s="179"/>
      <c r="QCT34" s="170"/>
      <c r="QCU34" s="171"/>
      <c r="QCV34" s="172"/>
      <c r="QCW34" s="173"/>
      <c r="QCX34" s="171"/>
      <c r="QCY34" s="174"/>
      <c r="QCZ34" s="174"/>
      <c r="QDA34" s="171"/>
      <c r="QDB34" s="175"/>
      <c r="QDC34" s="176"/>
      <c r="QDD34" s="171"/>
      <c r="QDE34" s="177"/>
      <c r="QDF34" s="178"/>
      <c r="QDG34" s="179"/>
      <c r="QDH34" s="170"/>
      <c r="QDI34" s="171"/>
      <c r="QDJ34" s="172"/>
      <c r="QDK34" s="173"/>
      <c r="QDL34" s="171"/>
      <c r="QDM34" s="174"/>
      <c r="QDN34" s="174"/>
      <c r="QDO34" s="171"/>
      <c r="QDP34" s="175"/>
      <c r="QDQ34" s="176"/>
      <c r="QDR34" s="171"/>
      <c r="QDS34" s="177"/>
      <c r="QDT34" s="178"/>
      <c r="QDU34" s="179"/>
      <c r="QDV34" s="170"/>
      <c r="QDW34" s="171"/>
      <c r="QDX34" s="172"/>
      <c r="QDY34" s="173"/>
      <c r="QDZ34" s="171"/>
      <c r="QEA34" s="174"/>
      <c r="QEB34" s="174"/>
      <c r="QEC34" s="171"/>
      <c r="QED34" s="175"/>
      <c r="QEE34" s="176"/>
      <c r="QEF34" s="171"/>
      <c r="QEG34" s="177"/>
      <c r="QEH34" s="178"/>
      <c r="QEI34" s="179"/>
      <c r="QEJ34" s="170"/>
      <c r="QEK34" s="171"/>
      <c r="QEL34" s="172"/>
      <c r="QEM34" s="173"/>
      <c r="QEN34" s="171"/>
      <c r="QEO34" s="174"/>
      <c r="QEP34" s="174"/>
      <c r="QEQ34" s="171"/>
      <c r="QER34" s="175"/>
      <c r="QES34" s="176"/>
      <c r="QET34" s="171"/>
      <c r="QEU34" s="177"/>
      <c r="QEV34" s="178"/>
      <c r="QEW34" s="179"/>
      <c r="QEX34" s="170"/>
      <c r="QEY34" s="171"/>
      <c r="QEZ34" s="172"/>
      <c r="QFA34" s="173"/>
      <c r="QFB34" s="171"/>
      <c r="QFC34" s="174"/>
      <c r="QFD34" s="174"/>
      <c r="QFE34" s="171"/>
      <c r="QFF34" s="175"/>
      <c r="QFG34" s="176"/>
      <c r="QFH34" s="171"/>
      <c r="QFI34" s="177"/>
      <c r="QFJ34" s="178"/>
      <c r="QFK34" s="179"/>
      <c r="QFL34" s="170"/>
      <c r="QFM34" s="171"/>
      <c r="QFN34" s="172"/>
      <c r="QFO34" s="173"/>
      <c r="QFP34" s="171"/>
      <c r="QFQ34" s="174"/>
      <c r="QFR34" s="174"/>
      <c r="QFS34" s="171"/>
      <c r="QFT34" s="175"/>
      <c r="QFU34" s="176"/>
      <c r="QFV34" s="171"/>
      <c r="QFW34" s="177"/>
      <c r="QFX34" s="178"/>
      <c r="QFY34" s="179"/>
      <c r="QFZ34" s="170"/>
      <c r="QGA34" s="171"/>
      <c r="QGB34" s="172"/>
      <c r="QGC34" s="173"/>
      <c r="QGD34" s="171"/>
      <c r="QGE34" s="174"/>
      <c r="QGF34" s="174"/>
      <c r="QGG34" s="171"/>
      <c r="QGH34" s="175"/>
      <c r="QGI34" s="176"/>
      <c r="QGJ34" s="171"/>
      <c r="QGK34" s="177"/>
      <c r="QGL34" s="178"/>
      <c r="QGM34" s="179"/>
      <c r="QGN34" s="170"/>
      <c r="QGO34" s="171"/>
      <c r="QGP34" s="172"/>
      <c r="QGQ34" s="173"/>
      <c r="QGR34" s="171"/>
      <c r="QGS34" s="174"/>
      <c r="QGT34" s="174"/>
      <c r="QGU34" s="171"/>
      <c r="QGV34" s="175"/>
      <c r="QGW34" s="176"/>
      <c r="QGX34" s="171"/>
      <c r="QGY34" s="177"/>
      <c r="QGZ34" s="178"/>
      <c r="QHA34" s="179"/>
      <c r="QHB34" s="170"/>
      <c r="QHC34" s="171"/>
      <c r="QHD34" s="172"/>
      <c r="QHE34" s="173"/>
      <c r="QHF34" s="171"/>
      <c r="QHG34" s="174"/>
      <c r="QHH34" s="174"/>
      <c r="QHI34" s="171"/>
      <c r="QHJ34" s="175"/>
      <c r="QHK34" s="176"/>
      <c r="QHL34" s="171"/>
      <c r="QHM34" s="177"/>
      <c r="QHN34" s="178"/>
      <c r="QHO34" s="179"/>
      <c r="QHP34" s="170"/>
      <c r="QHQ34" s="171"/>
      <c r="QHR34" s="172"/>
      <c r="QHS34" s="173"/>
      <c r="QHT34" s="171"/>
      <c r="QHU34" s="174"/>
      <c r="QHV34" s="174"/>
      <c r="QHW34" s="171"/>
      <c r="QHX34" s="175"/>
      <c r="QHY34" s="176"/>
      <c r="QHZ34" s="171"/>
      <c r="QIA34" s="177"/>
      <c r="QIB34" s="178"/>
      <c r="QIC34" s="179"/>
      <c r="QID34" s="170"/>
      <c r="QIE34" s="171"/>
      <c r="QIF34" s="172"/>
      <c r="QIG34" s="173"/>
      <c r="QIH34" s="171"/>
      <c r="QII34" s="174"/>
      <c r="QIJ34" s="174"/>
      <c r="QIK34" s="171"/>
      <c r="QIL34" s="175"/>
      <c r="QIM34" s="176"/>
      <c r="QIN34" s="171"/>
      <c r="QIO34" s="177"/>
      <c r="QIP34" s="178"/>
      <c r="QIQ34" s="179"/>
      <c r="QIR34" s="170"/>
      <c r="QIS34" s="171"/>
      <c r="QIT34" s="172"/>
      <c r="QIU34" s="173"/>
      <c r="QIV34" s="171"/>
      <c r="QIW34" s="174"/>
      <c r="QIX34" s="174"/>
      <c r="QIY34" s="171"/>
      <c r="QIZ34" s="175"/>
      <c r="QJA34" s="176"/>
      <c r="QJB34" s="171"/>
      <c r="QJC34" s="177"/>
      <c r="QJD34" s="178"/>
      <c r="QJE34" s="179"/>
      <c r="QJF34" s="170"/>
      <c r="QJG34" s="171"/>
      <c r="QJH34" s="172"/>
      <c r="QJI34" s="173"/>
      <c r="QJJ34" s="171"/>
      <c r="QJK34" s="174"/>
      <c r="QJL34" s="174"/>
      <c r="QJM34" s="171"/>
      <c r="QJN34" s="175"/>
      <c r="QJO34" s="176"/>
      <c r="QJP34" s="171"/>
      <c r="QJQ34" s="177"/>
      <c r="QJR34" s="178"/>
      <c r="QJS34" s="179"/>
      <c r="QJT34" s="170"/>
      <c r="QJU34" s="171"/>
      <c r="QJV34" s="172"/>
      <c r="QJW34" s="173"/>
      <c r="QJX34" s="171"/>
      <c r="QJY34" s="174"/>
      <c r="QJZ34" s="174"/>
      <c r="QKA34" s="171"/>
      <c r="QKB34" s="175"/>
      <c r="QKC34" s="176"/>
      <c r="QKD34" s="171"/>
      <c r="QKE34" s="177"/>
      <c r="QKF34" s="178"/>
      <c r="QKG34" s="179"/>
      <c r="QKH34" s="170"/>
      <c r="QKI34" s="171"/>
      <c r="QKJ34" s="172"/>
      <c r="QKK34" s="173"/>
      <c r="QKL34" s="171"/>
      <c r="QKM34" s="174"/>
      <c r="QKN34" s="174"/>
      <c r="QKO34" s="171"/>
      <c r="QKP34" s="175"/>
      <c r="QKQ34" s="176"/>
      <c r="QKR34" s="171"/>
      <c r="QKS34" s="177"/>
      <c r="QKT34" s="178"/>
      <c r="QKU34" s="179"/>
      <c r="QKV34" s="170"/>
      <c r="QKW34" s="171"/>
      <c r="QKX34" s="172"/>
      <c r="QKY34" s="173"/>
      <c r="QKZ34" s="171"/>
      <c r="QLA34" s="174"/>
      <c r="QLB34" s="174"/>
      <c r="QLC34" s="171"/>
      <c r="QLD34" s="175"/>
      <c r="QLE34" s="176"/>
      <c r="QLF34" s="171"/>
      <c r="QLG34" s="177"/>
      <c r="QLH34" s="178"/>
      <c r="QLI34" s="179"/>
      <c r="QLJ34" s="170"/>
      <c r="QLK34" s="171"/>
      <c r="QLL34" s="172"/>
      <c r="QLM34" s="173"/>
      <c r="QLN34" s="171"/>
      <c r="QLO34" s="174"/>
      <c r="QLP34" s="174"/>
      <c r="QLQ34" s="171"/>
      <c r="QLR34" s="175"/>
      <c r="QLS34" s="176"/>
      <c r="QLT34" s="171"/>
      <c r="QLU34" s="177"/>
      <c r="QLV34" s="178"/>
      <c r="QLW34" s="179"/>
      <c r="QLX34" s="170"/>
      <c r="QLY34" s="171"/>
      <c r="QLZ34" s="172"/>
      <c r="QMA34" s="173"/>
      <c r="QMB34" s="171"/>
      <c r="QMC34" s="174"/>
      <c r="QMD34" s="174"/>
      <c r="QME34" s="171"/>
      <c r="QMF34" s="175"/>
      <c r="QMG34" s="176"/>
      <c r="QMH34" s="171"/>
      <c r="QMI34" s="177"/>
      <c r="QMJ34" s="178"/>
      <c r="QMK34" s="179"/>
      <c r="QML34" s="170"/>
      <c r="QMM34" s="171"/>
      <c r="QMN34" s="172"/>
      <c r="QMO34" s="173"/>
      <c r="QMP34" s="171"/>
      <c r="QMQ34" s="174"/>
      <c r="QMR34" s="174"/>
      <c r="QMS34" s="171"/>
      <c r="QMT34" s="175"/>
      <c r="QMU34" s="176"/>
      <c r="QMV34" s="171"/>
      <c r="QMW34" s="177"/>
      <c r="QMX34" s="178"/>
      <c r="QMY34" s="179"/>
      <c r="QMZ34" s="170"/>
      <c r="QNA34" s="171"/>
      <c r="QNB34" s="172"/>
      <c r="QNC34" s="173"/>
      <c r="QND34" s="171"/>
      <c r="QNE34" s="174"/>
      <c r="QNF34" s="174"/>
      <c r="QNG34" s="171"/>
      <c r="QNH34" s="175"/>
      <c r="QNI34" s="176"/>
      <c r="QNJ34" s="171"/>
      <c r="QNK34" s="177"/>
      <c r="QNL34" s="178"/>
      <c r="QNM34" s="179"/>
      <c r="QNN34" s="170"/>
      <c r="QNO34" s="171"/>
      <c r="QNP34" s="172"/>
      <c r="QNQ34" s="173"/>
      <c r="QNR34" s="171"/>
      <c r="QNS34" s="174"/>
      <c r="QNT34" s="174"/>
      <c r="QNU34" s="171"/>
      <c r="QNV34" s="175"/>
      <c r="QNW34" s="176"/>
      <c r="QNX34" s="171"/>
      <c r="QNY34" s="177"/>
      <c r="QNZ34" s="178"/>
      <c r="QOA34" s="179"/>
      <c r="QOB34" s="170"/>
      <c r="QOC34" s="171"/>
      <c r="QOD34" s="172"/>
      <c r="QOE34" s="173"/>
      <c r="QOF34" s="171"/>
      <c r="QOG34" s="174"/>
      <c r="QOH34" s="174"/>
      <c r="QOI34" s="171"/>
      <c r="QOJ34" s="175"/>
      <c r="QOK34" s="176"/>
      <c r="QOL34" s="171"/>
      <c r="QOM34" s="177"/>
      <c r="QON34" s="178"/>
      <c r="QOO34" s="179"/>
      <c r="QOP34" s="170"/>
      <c r="QOQ34" s="171"/>
      <c r="QOR34" s="172"/>
      <c r="QOS34" s="173"/>
      <c r="QOT34" s="171"/>
      <c r="QOU34" s="174"/>
      <c r="QOV34" s="174"/>
      <c r="QOW34" s="171"/>
      <c r="QOX34" s="175"/>
      <c r="QOY34" s="176"/>
      <c r="QOZ34" s="171"/>
      <c r="QPA34" s="177"/>
      <c r="QPB34" s="178"/>
      <c r="QPC34" s="179"/>
      <c r="QPD34" s="170"/>
      <c r="QPE34" s="171"/>
      <c r="QPF34" s="172"/>
      <c r="QPG34" s="173"/>
      <c r="QPH34" s="171"/>
      <c r="QPI34" s="174"/>
      <c r="QPJ34" s="174"/>
      <c r="QPK34" s="171"/>
      <c r="QPL34" s="175"/>
      <c r="QPM34" s="176"/>
      <c r="QPN34" s="171"/>
      <c r="QPO34" s="177"/>
      <c r="QPP34" s="178"/>
      <c r="QPQ34" s="179"/>
      <c r="QPR34" s="170"/>
      <c r="QPS34" s="171"/>
      <c r="QPT34" s="172"/>
      <c r="QPU34" s="173"/>
      <c r="QPV34" s="171"/>
      <c r="QPW34" s="174"/>
      <c r="QPX34" s="174"/>
      <c r="QPY34" s="171"/>
      <c r="QPZ34" s="175"/>
      <c r="QQA34" s="176"/>
      <c r="QQB34" s="171"/>
      <c r="QQC34" s="177"/>
      <c r="QQD34" s="178"/>
      <c r="QQE34" s="179"/>
      <c r="QQF34" s="170"/>
      <c r="QQG34" s="171"/>
      <c r="QQH34" s="172"/>
      <c r="QQI34" s="173"/>
      <c r="QQJ34" s="171"/>
      <c r="QQK34" s="174"/>
      <c r="QQL34" s="174"/>
      <c r="QQM34" s="171"/>
      <c r="QQN34" s="175"/>
      <c r="QQO34" s="176"/>
      <c r="QQP34" s="171"/>
      <c r="QQQ34" s="177"/>
      <c r="QQR34" s="178"/>
      <c r="QQS34" s="179"/>
      <c r="QQT34" s="170"/>
      <c r="QQU34" s="171"/>
      <c r="QQV34" s="172"/>
      <c r="QQW34" s="173"/>
      <c r="QQX34" s="171"/>
      <c r="QQY34" s="174"/>
      <c r="QQZ34" s="174"/>
      <c r="QRA34" s="171"/>
      <c r="QRB34" s="175"/>
      <c r="QRC34" s="176"/>
      <c r="QRD34" s="171"/>
      <c r="QRE34" s="177"/>
      <c r="QRF34" s="178"/>
      <c r="QRG34" s="179"/>
      <c r="QRH34" s="170"/>
      <c r="QRI34" s="171"/>
      <c r="QRJ34" s="172"/>
      <c r="QRK34" s="173"/>
      <c r="QRL34" s="171"/>
      <c r="QRM34" s="174"/>
      <c r="QRN34" s="174"/>
      <c r="QRO34" s="171"/>
      <c r="QRP34" s="175"/>
      <c r="QRQ34" s="176"/>
      <c r="QRR34" s="171"/>
      <c r="QRS34" s="177"/>
      <c r="QRT34" s="178"/>
      <c r="QRU34" s="179"/>
      <c r="QRV34" s="170"/>
      <c r="QRW34" s="171"/>
      <c r="QRX34" s="172"/>
      <c r="QRY34" s="173"/>
      <c r="QRZ34" s="171"/>
      <c r="QSA34" s="174"/>
      <c r="QSB34" s="174"/>
      <c r="QSC34" s="171"/>
      <c r="QSD34" s="175"/>
      <c r="QSE34" s="176"/>
      <c r="QSF34" s="171"/>
      <c r="QSG34" s="177"/>
      <c r="QSH34" s="178"/>
      <c r="QSI34" s="179"/>
      <c r="QSJ34" s="170"/>
      <c r="QSK34" s="171"/>
      <c r="QSL34" s="172"/>
      <c r="QSM34" s="173"/>
      <c r="QSN34" s="171"/>
      <c r="QSO34" s="174"/>
      <c r="QSP34" s="174"/>
      <c r="QSQ34" s="171"/>
      <c r="QSR34" s="175"/>
      <c r="QSS34" s="176"/>
      <c r="QST34" s="171"/>
      <c r="QSU34" s="177"/>
      <c r="QSV34" s="178"/>
      <c r="QSW34" s="179"/>
      <c r="QSX34" s="170"/>
      <c r="QSY34" s="171"/>
      <c r="QSZ34" s="172"/>
      <c r="QTA34" s="173"/>
      <c r="QTB34" s="171"/>
      <c r="QTC34" s="174"/>
      <c r="QTD34" s="174"/>
      <c r="QTE34" s="171"/>
      <c r="QTF34" s="175"/>
      <c r="QTG34" s="176"/>
      <c r="QTH34" s="171"/>
      <c r="QTI34" s="177"/>
      <c r="QTJ34" s="178"/>
      <c r="QTK34" s="179"/>
      <c r="QTL34" s="170"/>
      <c r="QTM34" s="171"/>
      <c r="QTN34" s="172"/>
      <c r="QTO34" s="173"/>
      <c r="QTP34" s="171"/>
      <c r="QTQ34" s="174"/>
      <c r="QTR34" s="174"/>
      <c r="QTS34" s="171"/>
      <c r="QTT34" s="175"/>
      <c r="QTU34" s="176"/>
      <c r="QTV34" s="171"/>
      <c r="QTW34" s="177"/>
      <c r="QTX34" s="178"/>
      <c r="QTY34" s="179"/>
      <c r="QTZ34" s="170"/>
      <c r="QUA34" s="171"/>
      <c r="QUB34" s="172"/>
      <c r="QUC34" s="173"/>
      <c r="QUD34" s="171"/>
      <c r="QUE34" s="174"/>
      <c r="QUF34" s="174"/>
      <c r="QUG34" s="171"/>
      <c r="QUH34" s="175"/>
      <c r="QUI34" s="176"/>
      <c r="QUJ34" s="171"/>
      <c r="QUK34" s="177"/>
      <c r="QUL34" s="178"/>
      <c r="QUM34" s="179"/>
      <c r="QUN34" s="170"/>
      <c r="QUO34" s="171"/>
      <c r="QUP34" s="172"/>
      <c r="QUQ34" s="173"/>
      <c r="QUR34" s="171"/>
      <c r="QUS34" s="174"/>
      <c r="QUT34" s="174"/>
      <c r="QUU34" s="171"/>
      <c r="QUV34" s="175"/>
      <c r="QUW34" s="176"/>
      <c r="QUX34" s="171"/>
      <c r="QUY34" s="177"/>
      <c r="QUZ34" s="178"/>
      <c r="QVA34" s="179"/>
      <c r="QVB34" s="170"/>
      <c r="QVC34" s="171"/>
      <c r="QVD34" s="172"/>
      <c r="QVE34" s="173"/>
      <c r="QVF34" s="171"/>
      <c r="QVG34" s="174"/>
      <c r="QVH34" s="174"/>
      <c r="QVI34" s="171"/>
      <c r="QVJ34" s="175"/>
      <c r="QVK34" s="176"/>
      <c r="QVL34" s="171"/>
      <c r="QVM34" s="177"/>
      <c r="QVN34" s="178"/>
      <c r="QVO34" s="179"/>
      <c r="QVP34" s="170"/>
      <c r="QVQ34" s="171"/>
      <c r="QVR34" s="172"/>
      <c r="QVS34" s="173"/>
      <c r="QVT34" s="171"/>
      <c r="QVU34" s="174"/>
      <c r="QVV34" s="174"/>
      <c r="QVW34" s="171"/>
      <c r="QVX34" s="175"/>
      <c r="QVY34" s="176"/>
      <c r="QVZ34" s="171"/>
      <c r="QWA34" s="177"/>
      <c r="QWB34" s="178"/>
      <c r="QWC34" s="179"/>
      <c r="QWD34" s="170"/>
      <c r="QWE34" s="171"/>
      <c r="QWF34" s="172"/>
      <c r="QWG34" s="173"/>
      <c r="QWH34" s="171"/>
      <c r="QWI34" s="174"/>
      <c r="QWJ34" s="174"/>
      <c r="QWK34" s="171"/>
      <c r="QWL34" s="175"/>
      <c r="QWM34" s="176"/>
      <c r="QWN34" s="171"/>
      <c r="QWO34" s="177"/>
      <c r="QWP34" s="178"/>
      <c r="QWQ34" s="179"/>
      <c r="QWR34" s="170"/>
      <c r="QWS34" s="171"/>
      <c r="QWT34" s="172"/>
      <c r="QWU34" s="173"/>
      <c r="QWV34" s="171"/>
      <c r="QWW34" s="174"/>
      <c r="QWX34" s="174"/>
      <c r="QWY34" s="171"/>
      <c r="QWZ34" s="175"/>
      <c r="QXA34" s="176"/>
      <c r="QXB34" s="171"/>
      <c r="QXC34" s="177"/>
      <c r="QXD34" s="178"/>
      <c r="QXE34" s="179"/>
      <c r="QXF34" s="170"/>
      <c r="QXG34" s="171"/>
      <c r="QXH34" s="172"/>
      <c r="QXI34" s="173"/>
      <c r="QXJ34" s="171"/>
      <c r="QXK34" s="174"/>
      <c r="QXL34" s="174"/>
      <c r="QXM34" s="171"/>
      <c r="QXN34" s="175"/>
      <c r="QXO34" s="176"/>
      <c r="QXP34" s="171"/>
      <c r="QXQ34" s="177"/>
      <c r="QXR34" s="178"/>
      <c r="QXS34" s="179"/>
      <c r="QXT34" s="170"/>
      <c r="QXU34" s="171"/>
      <c r="QXV34" s="172"/>
      <c r="QXW34" s="173"/>
      <c r="QXX34" s="171"/>
      <c r="QXY34" s="174"/>
      <c r="QXZ34" s="174"/>
      <c r="QYA34" s="171"/>
      <c r="QYB34" s="175"/>
      <c r="QYC34" s="176"/>
      <c r="QYD34" s="171"/>
      <c r="QYE34" s="177"/>
      <c r="QYF34" s="178"/>
      <c r="QYG34" s="179"/>
      <c r="QYH34" s="170"/>
      <c r="QYI34" s="171"/>
      <c r="QYJ34" s="172"/>
      <c r="QYK34" s="173"/>
      <c r="QYL34" s="171"/>
      <c r="QYM34" s="174"/>
      <c r="QYN34" s="174"/>
      <c r="QYO34" s="171"/>
      <c r="QYP34" s="175"/>
      <c r="QYQ34" s="176"/>
      <c r="QYR34" s="171"/>
      <c r="QYS34" s="177"/>
      <c r="QYT34" s="178"/>
      <c r="QYU34" s="179"/>
      <c r="QYV34" s="170"/>
      <c r="QYW34" s="171"/>
      <c r="QYX34" s="172"/>
      <c r="QYY34" s="173"/>
      <c r="QYZ34" s="171"/>
      <c r="QZA34" s="174"/>
      <c r="QZB34" s="174"/>
      <c r="QZC34" s="171"/>
      <c r="QZD34" s="175"/>
      <c r="QZE34" s="176"/>
      <c r="QZF34" s="171"/>
      <c r="QZG34" s="177"/>
      <c r="QZH34" s="178"/>
      <c r="QZI34" s="179"/>
      <c r="QZJ34" s="170"/>
      <c r="QZK34" s="171"/>
      <c r="QZL34" s="172"/>
      <c r="QZM34" s="173"/>
      <c r="QZN34" s="171"/>
      <c r="QZO34" s="174"/>
      <c r="QZP34" s="174"/>
      <c r="QZQ34" s="171"/>
      <c r="QZR34" s="175"/>
      <c r="QZS34" s="176"/>
      <c r="QZT34" s="171"/>
      <c r="QZU34" s="177"/>
      <c r="QZV34" s="178"/>
      <c r="QZW34" s="179"/>
      <c r="QZX34" s="170"/>
      <c r="QZY34" s="171"/>
      <c r="QZZ34" s="172"/>
      <c r="RAA34" s="173"/>
      <c r="RAB34" s="171"/>
      <c r="RAC34" s="174"/>
      <c r="RAD34" s="174"/>
      <c r="RAE34" s="171"/>
      <c r="RAF34" s="175"/>
      <c r="RAG34" s="176"/>
      <c r="RAH34" s="171"/>
      <c r="RAI34" s="177"/>
      <c r="RAJ34" s="178"/>
      <c r="RAK34" s="179"/>
      <c r="RAL34" s="170"/>
      <c r="RAM34" s="171"/>
      <c r="RAN34" s="172"/>
      <c r="RAO34" s="173"/>
      <c r="RAP34" s="171"/>
      <c r="RAQ34" s="174"/>
      <c r="RAR34" s="174"/>
      <c r="RAS34" s="171"/>
      <c r="RAT34" s="175"/>
      <c r="RAU34" s="176"/>
      <c r="RAV34" s="171"/>
      <c r="RAW34" s="177"/>
      <c r="RAX34" s="178"/>
      <c r="RAY34" s="179"/>
      <c r="RAZ34" s="170"/>
      <c r="RBA34" s="171"/>
      <c r="RBB34" s="172"/>
      <c r="RBC34" s="173"/>
      <c r="RBD34" s="171"/>
      <c r="RBE34" s="174"/>
      <c r="RBF34" s="174"/>
      <c r="RBG34" s="171"/>
      <c r="RBH34" s="175"/>
      <c r="RBI34" s="176"/>
      <c r="RBJ34" s="171"/>
      <c r="RBK34" s="177"/>
      <c r="RBL34" s="178"/>
      <c r="RBM34" s="179"/>
      <c r="RBN34" s="170"/>
      <c r="RBO34" s="171"/>
      <c r="RBP34" s="172"/>
      <c r="RBQ34" s="173"/>
      <c r="RBR34" s="171"/>
      <c r="RBS34" s="174"/>
      <c r="RBT34" s="174"/>
      <c r="RBU34" s="171"/>
      <c r="RBV34" s="175"/>
      <c r="RBW34" s="176"/>
      <c r="RBX34" s="171"/>
      <c r="RBY34" s="177"/>
      <c r="RBZ34" s="178"/>
      <c r="RCA34" s="179"/>
      <c r="RCB34" s="170"/>
      <c r="RCC34" s="171"/>
      <c r="RCD34" s="172"/>
      <c r="RCE34" s="173"/>
      <c r="RCF34" s="171"/>
      <c r="RCG34" s="174"/>
      <c r="RCH34" s="174"/>
      <c r="RCI34" s="171"/>
      <c r="RCJ34" s="175"/>
      <c r="RCK34" s="176"/>
      <c r="RCL34" s="171"/>
      <c r="RCM34" s="177"/>
      <c r="RCN34" s="178"/>
      <c r="RCO34" s="179"/>
      <c r="RCP34" s="170"/>
      <c r="RCQ34" s="171"/>
      <c r="RCR34" s="172"/>
      <c r="RCS34" s="173"/>
      <c r="RCT34" s="171"/>
      <c r="RCU34" s="174"/>
      <c r="RCV34" s="174"/>
      <c r="RCW34" s="171"/>
      <c r="RCX34" s="175"/>
      <c r="RCY34" s="176"/>
      <c r="RCZ34" s="171"/>
      <c r="RDA34" s="177"/>
      <c r="RDB34" s="178"/>
      <c r="RDC34" s="179"/>
      <c r="RDD34" s="170"/>
      <c r="RDE34" s="171"/>
      <c r="RDF34" s="172"/>
      <c r="RDG34" s="173"/>
      <c r="RDH34" s="171"/>
      <c r="RDI34" s="174"/>
      <c r="RDJ34" s="174"/>
      <c r="RDK34" s="171"/>
      <c r="RDL34" s="175"/>
      <c r="RDM34" s="176"/>
      <c r="RDN34" s="171"/>
      <c r="RDO34" s="177"/>
      <c r="RDP34" s="178"/>
      <c r="RDQ34" s="179"/>
      <c r="RDR34" s="170"/>
      <c r="RDS34" s="171"/>
      <c r="RDT34" s="172"/>
      <c r="RDU34" s="173"/>
      <c r="RDV34" s="171"/>
      <c r="RDW34" s="174"/>
      <c r="RDX34" s="174"/>
      <c r="RDY34" s="171"/>
      <c r="RDZ34" s="175"/>
      <c r="REA34" s="176"/>
      <c r="REB34" s="171"/>
      <c r="REC34" s="177"/>
      <c r="RED34" s="178"/>
      <c r="REE34" s="179"/>
      <c r="REF34" s="170"/>
      <c r="REG34" s="171"/>
      <c r="REH34" s="172"/>
      <c r="REI34" s="173"/>
      <c r="REJ34" s="171"/>
      <c r="REK34" s="174"/>
      <c r="REL34" s="174"/>
      <c r="REM34" s="171"/>
      <c r="REN34" s="175"/>
      <c r="REO34" s="176"/>
      <c r="REP34" s="171"/>
      <c r="REQ34" s="177"/>
      <c r="RER34" s="178"/>
      <c r="RES34" s="179"/>
      <c r="RET34" s="170"/>
      <c r="REU34" s="171"/>
      <c r="REV34" s="172"/>
      <c r="REW34" s="173"/>
      <c r="REX34" s="171"/>
      <c r="REY34" s="174"/>
      <c r="REZ34" s="174"/>
      <c r="RFA34" s="171"/>
      <c r="RFB34" s="175"/>
      <c r="RFC34" s="176"/>
      <c r="RFD34" s="171"/>
      <c r="RFE34" s="177"/>
      <c r="RFF34" s="178"/>
      <c r="RFG34" s="179"/>
      <c r="RFH34" s="170"/>
      <c r="RFI34" s="171"/>
      <c r="RFJ34" s="172"/>
      <c r="RFK34" s="173"/>
      <c r="RFL34" s="171"/>
      <c r="RFM34" s="174"/>
      <c r="RFN34" s="174"/>
      <c r="RFO34" s="171"/>
      <c r="RFP34" s="175"/>
      <c r="RFQ34" s="176"/>
      <c r="RFR34" s="171"/>
      <c r="RFS34" s="177"/>
      <c r="RFT34" s="178"/>
      <c r="RFU34" s="179"/>
      <c r="RFV34" s="170"/>
      <c r="RFW34" s="171"/>
      <c r="RFX34" s="172"/>
      <c r="RFY34" s="173"/>
      <c r="RFZ34" s="171"/>
      <c r="RGA34" s="174"/>
      <c r="RGB34" s="174"/>
      <c r="RGC34" s="171"/>
      <c r="RGD34" s="175"/>
      <c r="RGE34" s="176"/>
      <c r="RGF34" s="171"/>
      <c r="RGG34" s="177"/>
      <c r="RGH34" s="178"/>
      <c r="RGI34" s="179"/>
      <c r="RGJ34" s="170"/>
      <c r="RGK34" s="171"/>
      <c r="RGL34" s="172"/>
      <c r="RGM34" s="173"/>
      <c r="RGN34" s="171"/>
      <c r="RGO34" s="174"/>
      <c r="RGP34" s="174"/>
      <c r="RGQ34" s="171"/>
      <c r="RGR34" s="175"/>
      <c r="RGS34" s="176"/>
      <c r="RGT34" s="171"/>
      <c r="RGU34" s="177"/>
      <c r="RGV34" s="178"/>
      <c r="RGW34" s="179"/>
      <c r="RGX34" s="170"/>
      <c r="RGY34" s="171"/>
      <c r="RGZ34" s="172"/>
      <c r="RHA34" s="173"/>
      <c r="RHB34" s="171"/>
      <c r="RHC34" s="174"/>
      <c r="RHD34" s="174"/>
      <c r="RHE34" s="171"/>
      <c r="RHF34" s="175"/>
      <c r="RHG34" s="176"/>
      <c r="RHH34" s="171"/>
      <c r="RHI34" s="177"/>
      <c r="RHJ34" s="178"/>
      <c r="RHK34" s="179"/>
      <c r="RHL34" s="170"/>
      <c r="RHM34" s="171"/>
      <c r="RHN34" s="172"/>
      <c r="RHO34" s="173"/>
      <c r="RHP34" s="171"/>
      <c r="RHQ34" s="174"/>
      <c r="RHR34" s="174"/>
      <c r="RHS34" s="171"/>
      <c r="RHT34" s="175"/>
      <c r="RHU34" s="176"/>
      <c r="RHV34" s="171"/>
      <c r="RHW34" s="177"/>
      <c r="RHX34" s="178"/>
      <c r="RHY34" s="179"/>
      <c r="RHZ34" s="170"/>
      <c r="RIA34" s="171"/>
      <c r="RIB34" s="172"/>
      <c r="RIC34" s="173"/>
      <c r="RID34" s="171"/>
      <c r="RIE34" s="174"/>
      <c r="RIF34" s="174"/>
      <c r="RIG34" s="171"/>
      <c r="RIH34" s="175"/>
      <c r="RII34" s="176"/>
      <c r="RIJ34" s="171"/>
      <c r="RIK34" s="177"/>
      <c r="RIL34" s="178"/>
      <c r="RIM34" s="179"/>
      <c r="RIN34" s="170"/>
      <c r="RIO34" s="171"/>
      <c r="RIP34" s="172"/>
      <c r="RIQ34" s="173"/>
      <c r="RIR34" s="171"/>
      <c r="RIS34" s="174"/>
      <c r="RIT34" s="174"/>
      <c r="RIU34" s="171"/>
      <c r="RIV34" s="175"/>
      <c r="RIW34" s="176"/>
      <c r="RIX34" s="171"/>
      <c r="RIY34" s="177"/>
      <c r="RIZ34" s="178"/>
      <c r="RJA34" s="179"/>
      <c r="RJB34" s="170"/>
      <c r="RJC34" s="171"/>
      <c r="RJD34" s="172"/>
      <c r="RJE34" s="173"/>
      <c r="RJF34" s="171"/>
      <c r="RJG34" s="174"/>
      <c r="RJH34" s="174"/>
      <c r="RJI34" s="171"/>
      <c r="RJJ34" s="175"/>
      <c r="RJK34" s="176"/>
      <c r="RJL34" s="171"/>
      <c r="RJM34" s="177"/>
      <c r="RJN34" s="178"/>
      <c r="RJO34" s="179"/>
      <c r="RJP34" s="170"/>
      <c r="RJQ34" s="171"/>
      <c r="RJR34" s="172"/>
      <c r="RJS34" s="173"/>
      <c r="RJT34" s="171"/>
      <c r="RJU34" s="174"/>
      <c r="RJV34" s="174"/>
      <c r="RJW34" s="171"/>
      <c r="RJX34" s="175"/>
      <c r="RJY34" s="176"/>
      <c r="RJZ34" s="171"/>
      <c r="RKA34" s="177"/>
      <c r="RKB34" s="178"/>
      <c r="RKC34" s="179"/>
      <c r="RKD34" s="170"/>
      <c r="RKE34" s="171"/>
      <c r="RKF34" s="172"/>
      <c r="RKG34" s="173"/>
      <c r="RKH34" s="171"/>
      <c r="RKI34" s="174"/>
      <c r="RKJ34" s="174"/>
      <c r="RKK34" s="171"/>
      <c r="RKL34" s="175"/>
      <c r="RKM34" s="176"/>
      <c r="RKN34" s="171"/>
      <c r="RKO34" s="177"/>
      <c r="RKP34" s="178"/>
      <c r="RKQ34" s="179"/>
      <c r="RKR34" s="170"/>
      <c r="RKS34" s="171"/>
      <c r="RKT34" s="172"/>
      <c r="RKU34" s="173"/>
      <c r="RKV34" s="171"/>
      <c r="RKW34" s="174"/>
      <c r="RKX34" s="174"/>
      <c r="RKY34" s="171"/>
      <c r="RKZ34" s="175"/>
      <c r="RLA34" s="176"/>
      <c r="RLB34" s="171"/>
      <c r="RLC34" s="177"/>
      <c r="RLD34" s="178"/>
      <c r="RLE34" s="179"/>
      <c r="RLF34" s="170"/>
      <c r="RLG34" s="171"/>
      <c r="RLH34" s="172"/>
      <c r="RLI34" s="173"/>
      <c r="RLJ34" s="171"/>
      <c r="RLK34" s="174"/>
      <c r="RLL34" s="174"/>
      <c r="RLM34" s="171"/>
      <c r="RLN34" s="175"/>
      <c r="RLO34" s="176"/>
      <c r="RLP34" s="171"/>
      <c r="RLQ34" s="177"/>
      <c r="RLR34" s="178"/>
      <c r="RLS34" s="179"/>
      <c r="RLT34" s="170"/>
      <c r="RLU34" s="171"/>
      <c r="RLV34" s="172"/>
      <c r="RLW34" s="173"/>
      <c r="RLX34" s="171"/>
      <c r="RLY34" s="174"/>
      <c r="RLZ34" s="174"/>
      <c r="RMA34" s="171"/>
      <c r="RMB34" s="175"/>
      <c r="RMC34" s="176"/>
      <c r="RMD34" s="171"/>
      <c r="RME34" s="177"/>
      <c r="RMF34" s="178"/>
      <c r="RMG34" s="179"/>
      <c r="RMH34" s="170"/>
      <c r="RMI34" s="171"/>
      <c r="RMJ34" s="172"/>
      <c r="RMK34" s="173"/>
      <c r="RML34" s="171"/>
      <c r="RMM34" s="174"/>
      <c r="RMN34" s="174"/>
      <c r="RMO34" s="171"/>
      <c r="RMP34" s="175"/>
      <c r="RMQ34" s="176"/>
      <c r="RMR34" s="171"/>
      <c r="RMS34" s="177"/>
      <c r="RMT34" s="178"/>
      <c r="RMU34" s="179"/>
      <c r="RMV34" s="170"/>
      <c r="RMW34" s="171"/>
      <c r="RMX34" s="172"/>
      <c r="RMY34" s="173"/>
      <c r="RMZ34" s="171"/>
      <c r="RNA34" s="174"/>
      <c r="RNB34" s="174"/>
      <c r="RNC34" s="171"/>
      <c r="RND34" s="175"/>
      <c r="RNE34" s="176"/>
      <c r="RNF34" s="171"/>
      <c r="RNG34" s="177"/>
      <c r="RNH34" s="178"/>
      <c r="RNI34" s="179"/>
      <c r="RNJ34" s="170"/>
      <c r="RNK34" s="171"/>
      <c r="RNL34" s="172"/>
      <c r="RNM34" s="173"/>
      <c r="RNN34" s="171"/>
      <c r="RNO34" s="174"/>
      <c r="RNP34" s="174"/>
      <c r="RNQ34" s="171"/>
      <c r="RNR34" s="175"/>
      <c r="RNS34" s="176"/>
      <c r="RNT34" s="171"/>
      <c r="RNU34" s="177"/>
      <c r="RNV34" s="178"/>
      <c r="RNW34" s="179"/>
      <c r="RNX34" s="170"/>
      <c r="RNY34" s="171"/>
      <c r="RNZ34" s="172"/>
      <c r="ROA34" s="173"/>
      <c r="ROB34" s="171"/>
      <c r="ROC34" s="174"/>
      <c r="ROD34" s="174"/>
      <c r="ROE34" s="171"/>
      <c r="ROF34" s="175"/>
      <c r="ROG34" s="176"/>
      <c r="ROH34" s="171"/>
      <c r="ROI34" s="177"/>
      <c r="ROJ34" s="178"/>
      <c r="ROK34" s="179"/>
      <c r="ROL34" s="170"/>
      <c r="ROM34" s="171"/>
      <c r="RON34" s="172"/>
      <c r="ROO34" s="173"/>
      <c r="ROP34" s="171"/>
      <c r="ROQ34" s="174"/>
      <c r="ROR34" s="174"/>
      <c r="ROS34" s="171"/>
      <c r="ROT34" s="175"/>
      <c r="ROU34" s="176"/>
      <c r="ROV34" s="171"/>
      <c r="ROW34" s="177"/>
      <c r="ROX34" s="178"/>
      <c r="ROY34" s="179"/>
      <c r="ROZ34" s="170"/>
      <c r="RPA34" s="171"/>
      <c r="RPB34" s="172"/>
      <c r="RPC34" s="173"/>
      <c r="RPD34" s="171"/>
      <c r="RPE34" s="174"/>
      <c r="RPF34" s="174"/>
      <c r="RPG34" s="171"/>
      <c r="RPH34" s="175"/>
      <c r="RPI34" s="176"/>
      <c r="RPJ34" s="171"/>
      <c r="RPK34" s="177"/>
      <c r="RPL34" s="178"/>
      <c r="RPM34" s="179"/>
      <c r="RPN34" s="170"/>
      <c r="RPO34" s="171"/>
      <c r="RPP34" s="172"/>
      <c r="RPQ34" s="173"/>
      <c r="RPR34" s="171"/>
      <c r="RPS34" s="174"/>
      <c r="RPT34" s="174"/>
      <c r="RPU34" s="171"/>
      <c r="RPV34" s="175"/>
      <c r="RPW34" s="176"/>
      <c r="RPX34" s="171"/>
      <c r="RPY34" s="177"/>
      <c r="RPZ34" s="178"/>
      <c r="RQA34" s="179"/>
      <c r="RQB34" s="170"/>
      <c r="RQC34" s="171"/>
      <c r="RQD34" s="172"/>
      <c r="RQE34" s="173"/>
      <c r="RQF34" s="171"/>
      <c r="RQG34" s="174"/>
      <c r="RQH34" s="174"/>
      <c r="RQI34" s="171"/>
      <c r="RQJ34" s="175"/>
      <c r="RQK34" s="176"/>
      <c r="RQL34" s="171"/>
      <c r="RQM34" s="177"/>
      <c r="RQN34" s="178"/>
      <c r="RQO34" s="179"/>
      <c r="RQP34" s="170"/>
      <c r="RQQ34" s="171"/>
      <c r="RQR34" s="172"/>
      <c r="RQS34" s="173"/>
      <c r="RQT34" s="171"/>
      <c r="RQU34" s="174"/>
      <c r="RQV34" s="174"/>
      <c r="RQW34" s="171"/>
      <c r="RQX34" s="175"/>
      <c r="RQY34" s="176"/>
      <c r="RQZ34" s="171"/>
      <c r="RRA34" s="177"/>
      <c r="RRB34" s="178"/>
      <c r="RRC34" s="179"/>
      <c r="RRD34" s="170"/>
      <c r="RRE34" s="171"/>
      <c r="RRF34" s="172"/>
      <c r="RRG34" s="173"/>
      <c r="RRH34" s="171"/>
      <c r="RRI34" s="174"/>
      <c r="RRJ34" s="174"/>
      <c r="RRK34" s="171"/>
      <c r="RRL34" s="175"/>
      <c r="RRM34" s="176"/>
      <c r="RRN34" s="171"/>
      <c r="RRO34" s="177"/>
      <c r="RRP34" s="178"/>
      <c r="RRQ34" s="179"/>
      <c r="RRR34" s="170"/>
      <c r="RRS34" s="171"/>
      <c r="RRT34" s="172"/>
      <c r="RRU34" s="173"/>
      <c r="RRV34" s="171"/>
      <c r="RRW34" s="174"/>
      <c r="RRX34" s="174"/>
      <c r="RRY34" s="171"/>
      <c r="RRZ34" s="175"/>
      <c r="RSA34" s="176"/>
      <c r="RSB34" s="171"/>
      <c r="RSC34" s="177"/>
      <c r="RSD34" s="178"/>
      <c r="RSE34" s="179"/>
      <c r="RSF34" s="170"/>
      <c r="RSG34" s="171"/>
      <c r="RSH34" s="172"/>
      <c r="RSI34" s="173"/>
      <c r="RSJ34" s="171"/>
      <c r="RSK34" s="174"/>
      <c r="RSL34" s="174"/>
      <c r="RSM34" s="171"/>
      <c r="RSN34" s="175"/>
      <c r="RSO34" s="176"/>
      <c r="RSP34" s="171"/>
      <c r="RSQ34" s="177"/>
      <c r="RSR34" s="178"/>
      <c r="RSS34" s="179"/>
      <c r="RST34" s="170"/>
      <c r="RSU34" s="171"/>
      <c r="RSV34" s="172"/>
      <c r="RSW34" s="173"/>
      <c r="RSX34" s="171"/>
      <c r="RSY34" s="174"/>
      <c r="RSZ34" s="174"/>
      <c r="RTA34" s="171"/>
      <c r="RTB34" s="175"/>
      <c r="RTC34" s="176"/>
      <c r="RTD34" s="171"/>
      <c r="RTE34" s="177"/>
      <c r="RTF34" s="178"/>
      <c r="RTG34" s="179"/>
      <c r="RTH34" s="170"/>
      <c r="RTI34" s="171"/>
      <c r="RTJ34" s="172"/>
      <c r="RTK34" s="173"/>
      <c r="RTL34" s="171"/>
      <c r="RTM34" s="174"/>
      <c r="RTN34" s="174"/>
      <c r="RTO34" s="171"/>
      <c r="RTP34" s="175"/>
      <c r="RTQ34" s="176"/>
      <c r="RTR34" s="171"/>
      <c r="RTS34" s="177"/>
      <c r="RTT34" s="178"/>
      <c r="RTU34" s="179"/>
      <c r="RTV34" s="170"/>
      <c r="RTW34" s="171"/>
      <c r="RTX34" s="172"/>
      <c r="RTY34" s="173"/>
      <c r="RTZ34" s="171"/>
      <c r="RUA34" s="174"/>
      <c r="RUB34" s="174"/>
      <c r="RUC34" s="171"/>
      <c r="RUD34" s="175"/>
      <c r="RUE34" s="176"/>
      <c r="RUF34" s="171"/>
      <c r="RUG34" s="177"/>
      <c r="RUH34" s="178"/>
      <c r="RUI34" s="179"/>
      <c r="RUJ34" s="170"/>
      <c r="RUK34" s="171"/>
      <c r="RUL34" s="172"/>
      <c r="RUM34" s="173"/>
      <c r="RUN34" s="171"/>
      <c r="RUO34" s="174"/>
      <c r="RUP34" s="174"/>
      <c r="RUQ34" s="171"/>
      <c r="RUR34" s="175"/>
      <c r="RUS34" s="176"/>
      <c r="RUT34" s="171"/>
      <c r="RUU34" s="177"/>
      <c r="RUV34" s="178"/>
      <c r="RUW34" s="179"/>
      <c r="RUX34" s="170"/>
      <c r="RUY34" s="171"/>
      <c r="RUZ34" s="172"/>
      <c r="RVA34" s="173"/>
      <c r="RVB34" s="171"/>
      <c r="RVC34" s="174"/>
      <c r="RVD34" s="174"/>
      <c r="RVE34" s="171"/>
      <c r="RVF34" s="175"/>
      <c r="RVG34" s="176"/>
      <c r="RVH34" s="171"/>
      <c r="RVI34" s="177"/>
      <c r="RVJ34" s="178"/>
      <c r="RVK34" s="179"/>
      <c r="RVL34" s="170"/>
      <c r="RVM34" s="171"/>
      <c r="RVN34" s="172"/>
      <c r="RVO34" s="173"/>
      <c r="RVP34" s="171"/>
      <c r="RVQ34" s="174"/>
      <c r="RVR34" s="174"/>
      <c r="RVS34" s="171"/>
      <c r="RVT34" s="175"/>
      <c r="RVU34" s="176"/>
      <c r="RVV34" s="171"/>
      <c r="RVW34" s="177"/>
      <c r="RVX34" s="178"/>
      <c r="RVY34" s="179"/>
      <c r="RVZ34" s="170"/>
      <c r="RWA34" s="171"/>
      <c r="RWB34" s="172"/>
      <c r="RWC34" s="173"/>
      <c r="RWD34" s="171"/>
      <c r="RWE34" s="174"/>
      <c r="RWF34" s="174"/>
      <c r="RWG34" s="171"/>
      <c r="RWH34" s="175"/>
      <c r="RWI34" s="176"/>
      <c r="RWJ34" s="171"/>
      <c r="RWK34" s="177"/>
      <c r="RWL34" s="178"/>
      <c r="RWM34" s="179"/>
      <c r="RWN34" s="170"/>
      <c r="RWO34" s="171"/>
      <c r="RWP34" s="172"/>
      <c r="RWQ34" s="173"/>
      <c r="RWR34" s="171"/>
      <c r="RWS34" s="174"/>
      <c r="RWT34" s="174"/>
      <c r="RWU34" s="171"/>
      <c r="RWV34" s="175"/>
      <c r="RWW34" s="176"/>
      <c r="RWX34" s="171"/>
      <c r="RWY34" s="177"/>
      <c r="RWZ34" s="178"/>
      <c r="RXA34" s="179"/>
      <c r="RXB34" s="170"/>
      <c r="RXC34" s="171"/>
      <c r="RXD34" s="172"/>
      <c r="RXE34" s="173"/>
      <c r="RXF34" s="171"/>
      <c r="RXG34" s="174"/>
      <c r="RXH34" s="174"/>
      <c r="RXI34" s="171"/>
      <c r="RXJ34" s="175"/>
      <c r="RXK34" s="176"/>
      <c r="RXL34" s="171"/>
      <c r="RXM34" s="177"/>
      <c r="RXN34" s="178"/>
      <c r="RXO34" s="179"/>
      <c r="RXP34" s="170"/>
      <c r="RXQ34" s="171"/>
      <c r="RXR34" s="172"/>
      <c r="RXS34" s="173"/>
      <c r="RXT34" s="171"/>
      <c r="RXU34" s="174"/>
      <c r="RXV34" s="174"/>
      <c r="RXW34" s="171"/>
      <c r="RXX34" s="175"/>
      <c r="RXY34" s="176"/>
      <c r="RXZ34" s="171"/>
      <c r="RYA34" s="177"/>
      <c r="RYB34" s="178"/>
      <c r="RYC34" s="179"/>
      <c r="RYD34" s="170"/>
      <c r="RYE34" s="171"/>
      <c r="RYF34" s="172"/>
      <c r="RYG34" s="173"/>
      <c r="RYH34" s="171"/>
      <c r="RYI34" s="174"/>
      <c r="RYJ34" s="174"/>
      <c r="RYK34" s="171"/>
      <c r="RYL34" s="175"/>
      <c r="RYM34" s="176"/>
      <c r="RYN34" s="171"/>
      <c r="RYO34" s="177"/>
      <c r="RYP34" s="178"/>
      <c r="RYQ34" s="179"/>
      <c r="RYR34" s="170"/>
      <c r="RYS34" s="171"/>
      <c r="RYT34" s="172"/>
      <c r="RYU34" s="173"/>
      <c r="RYV34" s="171"/>
      <c r="RYW34" s="174"/>
      <c r="RYX34" s="174"/>
      <c r="RYY34" s="171"/>
      <c r="RYZ34" s="175"/>
      <c r="RZA34" s="176"/>
      <c r="RZB34" s="171"/>
      <c r="RZC34" s="177"/>
      <c r="RZD34" s="178"/>
      <c r="RZE34" s="179"/>
      <c r="RZF34" s="170"/>
      <c r="RZG34" s="171"/>
      <c r="RZH34" s="172"/>
      <c r="RZI34" s="173"/>
      <c r="RZJ34" s="171"/>
      <c r="RZK34" s="174"/>
      <c r="RZL34" s="174"/>
      <c r="RZM34" s="171"/>
      <c r="RZN34" s="175"/>
      <c r="RZO34" s="176"/>
      <c r="RZP34" s="171"/>
      <c r="RZQ34" s="177"/>
      <c r="RZR34" s="178"/>
      <c r="RZS34" s="179"/>
      <c r="RZT34" s="170"/>
      <c r="RZU34" s="171"/>
      <c r="RZV34" s="172"/>
      <c r="RZW34" s="173"/>
      <c r="RZX34" s="171"/>
      <c r="RZY34" s="174"/>
      <c r="RZZ34" s="174"/>
      <c r="SAA34" s="171"/>
      <c r="SAB34" s="175"/>
      <c r="SAC34" s="176"/>
      <c r="SAD34" s="171"/>
      <c r="SAE34" s="177"/>
      <c r="SAF34" s="178"/>
      <c r="SAG34" s="179"/>
      <c r="SAH34" s="170"/>
      <c r="SAI34" s="171"/>
      <c r="SAJ34" s="172"/>
      <c r="SAK34" s="173"/>
      <c r="SAL34" s="171"/>
      <c r="SAM34" s="174"/>
      <c r="SAN34" s="174"/>
      <c r="SAO34" s="171"/>
      <c r="SAP34" s="175"/>
      <c r="SAQ34" s="176"/>
      <c r="SAR34" s="171"/>
      <c r="SAS34" s="177"/>
      <c r="SAT34" s="178"/>
      <c r="SAU34" s="179"/>
      <c r="SAV34" s="170"/>
      <c r="SAW34" s="171"/>
      <c r="SAX34" s="172"/>
      <c r="SAY34" s="173"/>
      <c r="SAZ34" s="171"/>
      <c r="SBA34" s="174"/>
      <c r="SBB34" s="174"/>
      <c r="SBC34" s="171"/>
      <c r="SBD34" s="175"/>
      <c r="SBE34" s="176"/>
      <c r="SBF34" s="171"/>
      <c r="SBG34" s="177"/>
      <c r="SBH34" s="178"/>
      <c r="SBI34" s="179"/>
      <c r="SBJ34" s="170"/>
      <c r="SBK34" s="171"/>
      <c r="SBL34" s="172"/>
      <c r="SBM34" s="173"/>
      <c r="SBN34" s="171"/>
      <c r="SBO34" s="174"/>
      <c r="SBP34" s="174"/>
      <c r="SBQ34" s="171"/>
      <c r="SBR34" s="175"/>
      <c r="SBS34" s="176"/>
      <c r="SBT34" s="171"/>
      <c r="SBU34" s="177"/>
      <c r="SBV34" s="178"/>
      <c r="SBW34" s="179"/>
      <c r="SBX34" s="170"/>
      <c r="SBY34" s="171"/>
      <c r="SBZ34" s="172"/>
      <c r="SCA34" s="173"/>
      <c r="SCB34" s="171"/>
      <c r="SCC34" s="174"/>
      <c r="SCD34" s="174"/>
      <c r="SCE34" s="171"/>
      <c r="SCF34" s="175"/>
      <c r="SCG34" s="176"/>
      <c r="SCH34" s="171"/>
      <c r="SCI34" s="177"/>
      <c r="SCJ34" s="178"/>
      <c r="SCK34" s="179"/>
      <c r="SCL34" s="170"/>
      <c r="SCM34" s="171"/>
      <c r="SCN34" s="172"/>
      <c r="SCO34" s="173"/>
      <c r="SCP34" s="171"/>
      <c r="SCQ34" s="174"/>
      <c r="SCR34" s="174"/>
      <c r="SCS34" s="171"/>
      <c r="SCT34" s="175"/>
      <c r="SCU34" s="176"/>
      <c r="SCV34" s="171"/>
      <c r="SCW34" s="177"/>
      <c r="SCX34" s="178"/>
      <c r="SCY34" s="179"/>
      <c r="SCZ34" s="170"/>
      <c r="SDA34" s="171"/>
      <c r="SDB34" s="172"/>
      <c r="SDC34" s="173"/>
      <c r="SDD34" s="171"/>
      <c r="SDE34" s="174"/>
      <c r="SDF34" s="174"/>
      <c r="SDG34" s="171"/>
      <c r="SDH34" s="175"/>
      <c r="SDI34" s="176"/>
      <c r="SDJ34" s="171"/>
      <c r="SDK34" s="177"/>
      <c r="SDL34" s="178"/>
      <c r="SDM34" s="179"/>
      <c r="SDN34" s="170"/>
      <c r="SDO34" s="171"/>
      <c r="SDP34" s="172"/>
      <c r="SDQ34" s="173"/>
      <c r="SDR34" s="171"/>
      <c r="SDS34" s="174"/>
      <c r="SDT34" s="174"/>
      <c r="SDU34" s="171"/>
      <c r="SDV34" s="175"/>
      <c r="SDW34" s="176"/>
      <c r="SDX34" s="171"/>
      <c r="SDY34" s="177"/>
      <c r="SDZ34" s="178"/>
      <c r="SEA34" s="179"/>
      <c r="SEB34" s="170"/>
      <c r="SEC34" s="171"/>
      <c r="SED34" s="172"/>
      <c r="SEE34" s="173"/>
      <c r="SEF34" s="171"/>
      <c r="SEG34" s="174"/>
      <c r="SEH34" s="174"/>
      <c r="SEI34" s="171"/>
      <c r="SEJ34" s="175"/>
      <c r="SEK34" s="176"/>
      <c r="SEL34" s="171"/>
      <c r="SEM34" s="177"/>
      <c r="SEN34" s="178"/>
      <c r="SEO34" s="179"/>
      <c r="SEP34" s="170"/>
      <c r="SEQ34" s="171"/>
      <c r="SER34" s="172"/>
      <c r="SES34" s="173"/>
      <c r="SET34" s="171"/>
      <c r="SEU34" s="174"/>
      <c r="SEV34" s="174"/>
      <c r="SEW34" s="171"/>
      <c r="SEX34" s="175"/>
      <c r="SEY34" s="176"/>
      <c r="SEZ34" s="171"/>
      <c r="SFA34" s="177"/>
      <c r="SFB34" s="178"/>
      <c r="SFC34" s="179"/>
      <c r="SFD34" s="170"/>
      <c r="SFE34" s="171"/>
      <c r="SFF34" s="172"/>
      <c r="SFG34" s="173"/>
      <c r="SFH34" s="171"/>
      <c r="SFI34" s="174"/>
      <c r="SFJ34" s="174"/>
      <c r="SFK34" s="171"/>
      <c r="SFL34" s="175"/>
      <c r="SFM34" s="176"/>
      <c r="SFN34" s="171"/>
      <c r="SFO34" s="177"/>
      <c r="SFP34" s="178"/>
      <c r="SFQ34" s="179"/>
      <c r="SFR34" s="170"/>
      <c r="SFS34" s="171"/>
      <c r="SFT34" s="172"/>
      <c r="SFU34" s="173"/>
      <c r="SFV34" s="171"/>
      <c r="SFW34" s="174"/>
      <c r="SFX34" s="174"/>
      <c r="SFY34" s="171"/>
      <c r="SFZ34" s="175"/>
      <c r="SGA34" s="176"/>
      <c r="SGB34" s="171"/>
      <c r="SGC34" s="177"/>
      <c r="SGD34" s="178"/>
      <c r="SGE34" s="179"/>
      <c r="SGF34" s="170"/>
      <c r="SGG34" s="171"/>
      <c r="SGH34" s="172"/>
      <c r="SGI34" s="173"/>
      <c r="SGJ34" s="171"/>
      <c r="SGK34" s="174"/>
      <c r="SGL34" s="174"/>
      <c r="SGM34" s="171"/>
      <c r="SGN34" s="175"/>
      <c r="SGO34" s="176"/>
      <c r="SGP34" s="171"/>
      <c r="SGQ34" s="177"/>
      <c r="SGR34" s="178"/>
      <c r="SGS34" s="179"/>
      <c r="SGT34" s="170"/>
      <c r="SGU34" s="171"/>
      <c r="SGV34" s="172"/>
      <c r="SGW34" s="173"/>
      <c r="SGX34" s="171"/>
      <c r="SGY34" s="174"/>
      <c r="SGZ34" s="174"/>
      <c r="SHA34" s="171"/>
      <c r="SHB34" s="175"/>
      <c r="SHC34" s="176"/>
      <c r="SHD34" s="171"/>
      <c r="SHE34" s="177"/>
      <c r="SHF34" s="178"/>
      <c r="SHG34" s="179"/>
      <c r="SHH34" s="170"/>
      <c r="SHI34" s="171"/>
      <c r="SHJ34" s="172"/>
      <c r="SHK34" s="173"/>
      <c r="SHL34" s="171"/>
      <c r="SHM34" s="174"/>
      <c r="SHN34" s="174"/>
      <c r="SHO34" s="171"/>
      <c r="SHP34" s="175"/>
      <c r="SHQ34" s="176"/>
      <c r="SHR34" s="171"/>
      <c r="SHS34" s="177"/>
      <c r="SHT34" s="178"/>
      <c r="SHU34" s="179"/>
      <c r="SHV34" s="170"/>
      <c r="SHW34" s="171"/>
      <c r="SHX34" s="172"/>
      <c r="SHY34" s="173"/>
      <c r="SHZ34" s="171"/>
      <c r="SIA34" s="174"/>
      <c r="SIB34" s="174"/>
      <c r="SIC34" s="171"/>
      <c r="SID34" s="175"/>
      <c r="SIE34" s="176"/>
      <c r="SIF34" s="171"/>
      <c r="SIG34" s="177"/>
      <c r="SIH34" s="178"/>
      <c r="SII34" s="179"/>
      <c r="SIJ34" s="170"/>
      <c r="SIK34" s="171"/>
      <c r="SIL34" s="172"/>
      <c r="SIM34" s="173"/>
      <c r="SIN34" s="171"/>
      <c r="SIO34" s="174"/>
      <c r="SIP34" s="174"/>
      <c r="SIQ34" s="171"/>
      <c r="SIR34" s="175"/>
      <c r="SIS34" s="176"/>
      <c r="SIT34" s="171"/>
      <c r="SIU34" s="177"/>
      <c r="SIV34" s="178"/>
      <c r="SIW34" s="179"/>
      <c r="SIX34" s="170"/>
      <c r="SIY34" s="171"/>
      <c r="SIZ34" s="172"/>
      <c r="SJA34" s="173"/>
      <c r="SJB34" s="171"/>
      <c r="SJC34" s="174"/>
      <c r="SJD34" s="174"/>
      <c r="SJE34" s="171"/>
      <c r="SJF34" s="175"/>
      <c r="SJG34" s="176"/>
      <c r="SJH34" s="171"/>
      <c r="SJI34" s="177"/>
      <c r="SJJ34" s="178"/>
      <c r="SJK34" s="179"/>
      <c r="SJL34" s="170"/>
      <c r="SJM34" s="171"/>
      <c r="SJN34" s="172"/>
      <c r="SJO34" s="173"/>
      <c r="SJP34" s="171"/>
      <c r="SJQ34" s="174"/>
      <c r="SJR34" s="174"/>
      <c r="SJS34" s="171"/>
      <c r="SJT34" s="175"/>
      <c r="SJU34" s="176"/>
      <c r="SJV34" s="171"/>
      <c r="SJW34" s="177"/>
      <c r="SJX34" s="178"/>
      <c r="SJY34" s="179"/>
      <c r="SJZ34" s="170"/>
      <c r="SKA34" s="171"/>
      <c r="SKB34" s="172"/>
      <c r="SKC34" s="173"/>
      <c r="SKD34" s="171"/>
      <c r="SKE34" s="174"/>
      <c r="SKF34" s="174"/>
      <c r="SKG34" s="171"/>
      <c r="SKH34" s="175"/>
      <c r="SKI34" s="176"/>
      <c r="SKJ34" s="171"/>
      <c r="SKK34" s="177"/>
      <c r="SKL34" s="178"/>
      <c r="SKM34" s="179"/>
      <c r="SKN34" s="170"/>
      <c r="SKO34" s="171"/>
      <c r="SKP34" s="172"/>
      <c r="SKQ34" s="173"/>
      <c r="SKR34" s="171"/>
      <c r="SKS34" s="174"/>
      <c r="SKT34" s="174"/>
      <c r="SKU34" s="171"/>
      <c r="SKV34" s="175"/>
      <c r="SKW34" s="176"/>
      <c r="SKX34" s="171"/>
      <c r="SKY34" s="177"/>
      <c r="SKZ34" s="178"/>
      <c r="SLA34" s="179"/>
      <c r="SLB34" s="170"/>
      <c r="SLC34" s="171"/>
      <c r="SLD34" s="172"/>
      <c r="SLE34" s="173"/>
      <c r="SLF34" s="171"/>
      <c r="SLG34" s="174"/>
      <c r="SLH34" s="174"/>
      <c r="SLI34" s="171"/>
      <c r="SLJ34" s="175"/>
      <c r="SLK34" s="176"/>
      <c r="SLL34" s="171"/>
      <c r="SLM34" s="177"/>
      <c r="SLN34" s="178"/>
      <c r="SLO34" s="179"/>
      <c r="SLP34" s="170"/>
      <c r="SLQ34" s="171"/>
      <c r="SLR34" s="172"/>
      <c r="SLS34" s="173"/>
      <c r="SLT34" s="171"/>
      <c r="SLU34" s="174"/>
      <c r="SLV34" s="174"/>
      <c r="SLW34" s="171"/>
      <c r="SLX34" s="175"/>
      <c r="SLY34" s="176"/>
      <c r="SLZ34" s="171"/>
      <c r="SMA34" s="177"/>
      <c r="SMB34" s="178"/>
      <c r="SMC34" s="179"/>
      <c r="SMD34" s="170"/>
      <c r="SME34" s="171"/>
      <c r="SMF34" s="172"/>
      <c r="SMG34" s="173"/>
      <c r="SMH34" s="171"/>
      <c r="SMI34" s="174"/>
      <c r="SMJ34" s="174"/>
      <c r="SMK34" s="171"/>
      <c r="SML34" s="175"/>
      <c r="SMM34" s="176"/>
      <c r="SMN34" s="171"/>
      <c r="SMO34" s="177"/>
      <c r="SMP34" s="178"/>
      <c r="SMQ34" s="179"/>
      <c r="SMR34" s="170"/>
      <c r="SMS34" s="171"/>
      <c r="SMT34" s="172"/>
      <c r="SMU34" s="173"/>
      <c r="SMV34" s="171"/>
      <c r="SMW34" s="174"/>
      <c r="SMX34" s="174"/>
      <c r="SMY34" s="171"/>
      <c r="SMZ34" s="175"/>
      <c r="SNA34" s="176"/>
      <c r="SNB34" s="171"/>
      <c r="SNC34" s="177"/>
      <c r="SND34" s="178"/>
      <c r="SNE34" s="179"/>
      <c r="SNF34" s="170"/>
      <c r="SNG34" s="171"/>
      <c r="SNH34" s="172"/>
      <c r="SNI34" s="173"/>
      <c r="SNJ34" s="171"/>
      <c r="SNK34" s="174"/>
      <c r="SNL34" s="174"/>
      <c r="SNM34" s="171"/>
      <c r="SNN34" s="175"/>
      <c r="SNO34" s="176"/>
      <c r="SNP34" s="171"/>
      <c r="SNQ34" s="177"/>
      <c r="SNR34" s="178"/>
      <c r="SNS34" s="179"/>
      <c r="SNT34" s="170"/>
      <c r="SNU34" s="171"/>
      <c r="SNV34" s="172"/>
      <c r="SNW34" s="173"/>
      <c r="SNX34" s="171"/>
      <c r="SNY34" s="174"/>
      <c r="SNZ34" s="174"/>
      <c r="SOA34" s="171"/>
      <c r="SOB34" s="175"/>
      <c r="SOC34" s="176"/>
      <c r="SOD34" s="171"/>
      <c r="SOE34" s="177"/>
      <c r="SOF34" s="178"/>
      <c r="SOG34" s="179"/>
      <c r="SOH34" s="170"/>
      <c r="SOI34" s="171"/>
      <c r="SOJ34" s="172"/>
      <c r="SOK34" s="173"/>
      <c r="SOL34" s="171"/>
      <c r="SOM34" s="174"/>
      <c r="SON34" s="174"/>
      <c r="SOO34" s="171"/>
      <c r="SOP34" s="175"/>
      <c r="SOQ34" s="176"/>
      <c r="SOR34" s="171"/>
      <c r="SOS34" s="177"/>
      <c r="SOT34" s="178"/>
      <c r="SOU34" s="179"/>
      <c r="SOV34" s="170"/>
      <c r="SOW34" s="171"/>
      <c r="SOX34" s="172"/>
      <c r="SOY34" s="173"/>
      <c r="SOZ34" s="171"/>
      <c r="SPA34" s="174"/>
      <c r="SPB34" s="174"/>
      <c r="SPC34" s="171"/>
      <c r="SPD34" s="175"/>
      <c r="SPE34" s="176"/>
      <c r="SPF34" s="171"/>
      <c r="SPG34" s="177"/>
      <c r="SPH34" s="178"/>
      <c r="SPI34" s="179"/>
      <c r="SPJ34" s="170"/>
      <c r="SPK34" s="171"/>
      <c r="SPL34" s="172"/>
      <c r="SPM34" s="173"/>
      <c r="SPN34" s="171"/>
      <c r="SPO34" s="174"/>
      <c r="SPP34" s="174"/>
      <c r="SPQ34" s="171"/>
      <c r="SPR34" s="175"/>
      <c r="SPS34" s="176"/>
      <c r="SPT34" s="171"/>
      <c r="SPU34" s="177"/>
      <c r="SPV34" s="178"/>
      <c r="SPW34" s="179"/>
      <c r="SPX34" s="170"/>
      <c r="SPY34" s="171"/>
      <c r="SPZ34" s="172"/>
      <c r="SQA34" s="173"/>
      <c r="SQB34" s="171"/>
      <c r="SQC34" s="174"/>
      <c r="SQD34" s="174"/>
      <c r="SQE34" s="171"/>
      <c r="SQF34" s="175"/>
      <c r="SQG34" s="176"/>
      <c r="SQH34" s="171"/>
      <c r="SQI34" s="177"/>
      <c r="SQJ34" s="178"/>
      <c r="SQK34" s="179"/>
      <c r="SQL34" s="170"/>
      <c r="SQM34" s="171"/>
      <c r="SQN34" s="172"/>
      <c r="SQO34" s="173"/>
      <c r="SQP34" s="171"/>
      <c r="SQQ34" s="174"/>
      <c r="SQR34" s="174"/>
      <c r="SQS34" s="171"/>
      <c r="SQT34" s="175"/>
      <c r="SQU34" s="176"/>
      <c r="SQV34" s="171"/>
      <c r="SQW34" s="177"/>
      <c r="SQX34" s="178"/>
      <c r="SQY34" s="179"/>
      <c r="SQZ34" s="170"/>
      <c r="SRA34" s="171"/>
      <c r="SRB34" s="172"/>
      <c r="SRC34" s="173"/>
      <c r="SRD34" s="171"/>
      <c r="SRE34" s="174"/>
      <c r="SRF34" s="174"/>
      <c r="SRG34" s="171"/>
      <c r="SRH34" s="175"/>
      <c r="SRI34" s="176"/>
      <c r="SRJ34" s="171"/>
      <c r="SRK34" s="177"/>
      <c r="SRL34" s="178"/>
      <c r="SRM34" s="179"/>
      <c r="SRN34" s="170"/>
      <c r="SRO34" s="171"/>
      <c r="SRP34" s="172"/>
      <c r="SRQ34" s="173"/>
      <c r="SRR34" s="171"/>
      <c r="SRS34" s="174"/>
      <c r="SRT34" s="174"/>
      <c r="SRU34" s="171"/>
      <c r="SRV34" s="175"/>
      <c r="SRW34" s="176"/>
      <c r="SRX34" s="171"/>
      <c r="SRY34" s="177"/>
      <c r="SRZ34" s="178"/>
      <c r="SSA34" s="179"/>
      <c r="SSB34" s="170"/>
      <c r="SSC34" s="171"/>
      <c r="SSD34" s="172"/>
      <c r="SSE34" s="173"/>
      <c r="SSF34" s="171"/>
      <c r="SSG34" s="174"/>
      <c r="SSH34" s="174"/>
      <c r="SSI34" s="171"/>
      <c r="SSJ34" s="175"/>
      <c r="SSK34" s="176"/>
      <c r="SSL34" s="171"/>
      <c r="SSM34" s="177"/>
      <c r="SSN34" s="178"/>
      <c r="SSO34" s="179"/>
      <c r="SSP34" s="170"/>
      <c r="SSQ34" s="171"/>
      <c r="SSR34" s="172"/>
      <c r="SSS34" s="173"/>
      <c r="SST34" s="171"/>
      <c r="SSU34" s="174"/>
      <c r="SSV34" s="174"/>
      <c r="SSW34" s="171"/>
      <c r="SSX34" s="175"/>
      <c r="SSY34" s="176"/>
      <c r="SSZ34" s="171"/>
      <c r="STA34" s="177"/>
      <c r="STB34" s="178"/>
      <c r="STC34" s="179"/>
      <c r="STD34" s="170"/>
      <c r="STE34" s="171"/>
      <c r="STF34" s="172"/>
      <c r="STG34" s="173"/>
      <c r="STH34" s="171"/>
      <c r="STI34" s="174"/>
      <c r="STJ34" s="174"/>
      <c r="STK34" s="171"/>
      <c r="STL34" s="175"/>
      <c r="STM34" s="176"/>
      <c r="STN34" s="171"/>
      <c r="STO34" s="177"/>
      <c r="STP34" s="178"/>
      <c r="STQ34" s="179"/>
      <c r="STR34" s="170"/>
      <c r="STS34" s="171"/>
      <c r="STT34" s="172"/>
      <c r="STU34" s="173"/>
      <c r="STV34" s="171"/>
      <c r="STW34" s="174"/>
      <c r="STX34" s="174"/>
      <c r="STY34" s="171"/>
      <c r="STZ34" s="175"/>
      <c r="SUA34" s="176"/>
      <c r="SUB34" s="171"/>
      <c r="SUC34" s="177"/>
      <c r="SUD34" s="178"/>
      <c r="SUE34" s="179"/>
      <c r="SUF34" s="170"/>
      <c r="SUG34" s="171"/>
      <c r="SUH34" s="172"/>
      <c r="SUI34" s="173"/>
      <c r="SUJ34" s="171"/>
      <c r="SUK34" s="174"/>
      <c r="SUL34" s="174"/>
      <c r="SUM34" s="171"/>
      <c r="SUN34" s="175"/>
      <c r="SUO34" s="176"/>
      <c r="SUP34" s="171"/>
      <c r="SUQ34" s="177"/>
      <c r="SUR34" s="178"/>
      <c r="SUS34" s="179"/>
      <c r="SUT34" s="170"/>
      <c r="SUU34" s="171"/>
      <c r="SUV34" s="172"/>
      <c r="SUW34" s="173"/>
      <c r="SUX34" s="171"/>
      <c r="SUY34" s="174"/>
      <c r="SUZ34" s="174"/>
      <c r="SVA34" s="171"/>
      <c r="SVB34" s="175"/>
      <c r="SVC34" s="176"/>
      <c r="SVD34" s="171"/>
      <c r="SVE34" s="177"/>
      <c r="SVF34" s="178"/>
      <c r="SVG34" s="179"/>
      <c r="SVH34" s="170"/>
      <c r="SVI34" s="171"/>
      <c r="SVJ34" s="172"/>
      <c r="SVK34" s="173"/>
      <c r="SVL34" s="171"/>
      <c r="SVM34" s="174"/>
      <c r="SVN34" s="174"/>
      <c r="SVO34" s="171"/>
      <c r="SVP34" s="175"/>
      <c r="SVQ34" s="176"/>
      <c r="SVR34" s="171"/>
      <c r="SVS34" s="177"/>
      <c r="SVT34" s="178"/>
      <c r="SVU34" s="179"/>
      <c r="SVV34" s="170"/>
      <c r="SVW34" s="171"/>
      <c r="SVX34" s="172"/>
      <c r="SVY34" s="173"/>
      <c r="SVZ34" s="171"/>
      <c r="SWA34" s="174"/>
      <c r="SWB34" s="174"/>
      <c r="SWC34" s="171"/>
      <c r="SWD34" s="175"/>
      <c r="SWE34" s="176"/>
      <c r="SWF34" s="171"/>
      <c r="SWG34" s="177"/>
      <c r="SWH34" s="178"/>
      <c r="SWI34" s="179"/>
      <c r="SWJ34" s="170"/>
      <c r="SWK34" s="171"/>
      <c r="SWL34" s="172"/>
      <c r="SWM34" s="173"/>
      <c r="SWN34" s="171"/>
      <c r="SWO34" s="174"/>
      <c r="SWP34" s="174"/>
      <c r="SWQ34" s="171"/>
      <c r="SWR34" s="175"/>
      <c r="SWS34" s="176"/>
      <c r="SWT34" s="171"/>
      <c r="SWU34" s="177"/>
      <c r="SWV34" s="178"/>
      <c r="SWW34" s="179"/>
      <c r="SWX34" s="170"/>
      <c r="SWY34" s="171"/>
      <c r="SWZ34" s="172"/>
      <c r="SXA34" s="173"/>
      <c r="SXB34" s="171"/>
      <c r="SXC34" s="174"/>
      <c r="SXD34" s="174"/>
      <c r="SXE34" s="171"/>
      <c r="SXF34" s="175"/>
      <c r="SXG34" s="176"/>
      <c r="SXH34" s="171"/>
      <c r="SXI34" s="177"/>
      <c r="SXJ34" s="178"/>
      <c r="SXK34" s="179"/>
      <c r="SXL34" s="170"/>
      <c r="SXM34" s="171"/>
      <c r="SXN34" s="172"/>
      <c r="SXO34" s="173"/>
      <c r="SXP34" s="171"/>
      <c r="SXQ34" s="174"/>
      <c r="SXR34" s="174"/>
      <c r="SXS34" s="171"/>
      <c r="SXT34" s="175"/>
      <c r="SXU34" s="176"/>
      <c r="SXV34" s="171"/>
      <c r="SXW34" s="177"/>
      <c r="SXX34" s="178"/>
      <c r="SXY34" s="179"/>
      <c r="SXZ34" s="170"/>
      <c r="SYA34" s="171"/>
      <c r="SYB34" s="172"/>
      <c r="SYC34" s="173"/>
      <c r="SYD34" s="171"/>
      <c r="SYE34" s="174"/>
      <c r="SYF34" s="174"/>
      <c r="SYG34" s="171"/>
      <c r="SYH34" s="175"/>
      <c r="SYI34" s="176"/>
      <c r="SYJ34" s="171"/>
      <c r="SYK34" s="177"/>
      <c r="SYL34" s="178"/>
      <c r="SYM34" s="179"/>
      <c r="SYN34" s="170"/>
      <c r="SYO34" s="171"/>
      <c r="SYP34" s="172"/>
      <c r="SYQ34" s="173"/>
      <c r="SYR34" s="171"/>
      <c r="SYS34" s="174"/>
      <c r="SYT34" s="174"/>
      <c r="SYU34" s="171"/>
      <c r="SYV34" s="175"/>
      <c r="SYW34" s="176"/>
      <c r="SYX34" s="171"/>
      <c r="SYY34" s="177"/>
      <c r="SYZ34" s="178"/>
      <c r="SZA34" s="179"/>
      <c r="SZB34" s="170"/>
      <c r="SZC34" s="171"/>
      <c r="SZD34" s="172"/>
      <c r="SZE34" s="173"/>
      <c r="SZF34" s="171"/>
      <c r="SZG34" s="174"/>
      <c r="SZH34" s="174"/>
      <c r="SZI34" s="171"/>
      <c r="SZJ34" s="175"/>
      <c r="SZK34" s="176"/>
      <c r="SZL34" s="171"/>
      <c r="SZM34" s="177"/>
      <c r="SZN34" s="178"/>
      <c r="SZO34" s="179"/>
      <c r="SZP34" s="170"/>
      <c r="SZQ34" s="171"/>
      <c r="SZR34" s="172"/>
      <c r="SZS34" s="173"/>
      <c r="SZT34" s="171"/>
      <c r="SZU34" s="174"/>
      <c r="SZV34" s="174"/>
      <c r="SZW34" s="171"/>
      <c r="SZX34" s="175"/>
      <c r="SZY34" s="176"/>
      <c r="SZZ34" s="171"/>
      <c r="TAA34" s="177"/>
      <c r="TAB34" s="178"/>
      <c r="TAC34" s="179"/>
      <c r="TAD34" s="170"/>
      <c r="TAE34" s="171"/>
      <c r="TAF34" s="172"/>
      <c r="TAG34" s="173"/>
      <c r="TAH34" s="171"/>
      <c r="TAI34" s="174"/>
      <c r="TAJ34" s="174"/>
      <c r="TAK34" s="171"/>
      <c r="TAL34" s="175"/>
      <c r="TAM34" s="176"/>
      <c r="TAN34" s="171"/>
      <c r="TAO34" s="177"/>
      <c r="TAP34" s="178"/>
      <c r="TAQ34" s="179"/>
      <c r="TAR34" s="170"/>
      <c r="TAS34" s="171"/>
      <c r="TAT34" s="172"/>
      <c r="TAU34" s="173"/>
      <c r="TAV34" s="171"/>
      <c r="TAW34" s="174"/>
      <c r="TAX34" s="174"/>
      <c r="TAY34" s="171"/>
      <c r="TAZ34" s="175"/>
      <c r="TBA34" s="176"/>
      <c r="TBB34" s="171"/>
      <c r="TBC34" s="177"/>
      <c r="TBD34" s="178"/>
      <c r="TBE34" s="179"/>
      <c r="TBF34" s="170"/>
      <c r="TBG34" s="171"/>
      <c r="TBH34" s="172"/>
      <c r="TBI34" s="173"/>
      <c r="TBJ34" s="171"/>
      <c r="TBK34" s="174"/>
      <c r="TBL34" s="174"/>
      <c r="TBM34" s="171"/>
      <c r="TBN34" s="175"/>
      <c r="TBO34" s="176"/>
      <c r="TBP34" s="171"/>
      <c r="TBQ34" s="177"/>
      <c r="TBR34" s="178"/>
      <c r="TBS34" s="179"/>
      <c r="TBT34" s="170"/>
      <c r="TBU34" s="171"/>
      <c r="TBV34" s="172"/>
      <c r="TBW34" s="173"/>
      <c r="TBX34" s="171"/>
      <c r="TBY34" s="174"/>
      <c r="TBZ34" s="174"/>
      <c r="TCA34" s="171"/>
      <c r="TCB34" s="175"/>
      <c r="TCC34" s="176"/>
      <c r="TCD34" s="171"/>
      <c r="TCE34" s="177"/>
      <c r="TCF34" s="178"/>
      <c r="TCG34" s="179"/>
      <c r="TCH34" s="170"/>
      <c r="TCI34" s="171"/>
      <c r="TCJ34" s="172"/>
      <c r="TCK34" s="173"/>
      <c r="TCL34" s="171"/>
      <c r="TCM34" s="174"/>
      <c r="TCN34" s="174"/>
      <c r="TCO34" s="171"/>
      <c r="TCP34" s="175"/>
      <c r="TCQ34" s="176"/>
      <c r="TCR34" s="171"/>
      <c r="TCS34" s="177"/>
      <c r="TCT34" s="178"/>
      <c r="TCU34" s="179"/>
      <c r="TCV34" s="170"/>
      <c r="TCW34" s="171"/>
      <c r="TCX34" s="172"/>
      <c r="TCY34" s="173"/>
      <c r="TCZ34" s="171"/>
      <c r="TDA34" s="174"/>
      <c r="TDB34" s="174"/>
      <c r="TDC34" s="171"/>
      <c r="TDD34" s="175"/>
      <c r="TDE34" s="176"/>
      <c r="TDF34" s="171"/>
      <c r="TDG34" s="177"/>
      <c r="TDH34" s="178"/>
      <c r="TDI34" s="179"/>
      <c r="TDJ34" s="170"/>
      <c r="TDK34" s="171"/>
      <c r="TDL34" s="172"/>
      <c r="TDM34" s="173"/>
      <c r="TDN34" s="171"/>
      <c r="TDO34" s="174"/>
      <c r="TDP34" s="174"/>
      <c r="TDQ34" s="171"/>
      <c r="TDR34" s="175"/>
      <c r="TDS34" s="176"/>
      <c r="TDT34" s="171"/>
      <c r="TDU34" s="177"/>
      <c r="TDV34" s="178"/>
      <c r="TDW34" s="179"/>
      <c r="TDX34" s="170"/>
      <c r="TDY34" s="171"/>
      <c r="TDZ34" s="172"/>
      <c r="TEA34" s="173"/>
      <c r="TEB34" s="171"/>
      <c r="TEC34" s="174"/>
      <c r="TED34" s="174"/>
      <c r="TEE34" s="171"/>
      <c r="TEF34" s="175"/>
      <c r="TEG34" s="176"/>
      <c r="TEH34" s="171"/>
      <c r="TEI34" s="177"/>
      <c r="TEJ34" s="178"/>
      <c r="TEK34" s="179"/>
      <c r="TEL34" s="170"/>
      <c r="TEM34" s="171"/>
      <c r="TEN34" s="172"/>
      <c r="TEO34" s="173"/>
      <c r="TEP34" s="171"/>
      <c r="TEQ34" s="174"/>
      <c r="TER34" s="174"/>
      <c r="TES34" s="171"/>
      <c r="TET34" s="175"/>
      <c r="TEU34" s="176"/>
      <c r="TEV34" s="171"/>
      <c r="TEW34" s="177"/>
      <c r="TEX34" s="178"/>
      <c r="TEY34" s="179"/>
      <c r="TEZ34" s="170"/>
      <c r="TFA34" s="171"/>
      <c r="TFB34" s="172"/>
      <c r="TFC34" s="173"/>
      <c r="TFD34" s="171"/>
      <c r="TFE34" s="174"/>
      <c r="TFF34" s="174"/>
      <c r="TFG34" s="171"/>
      <c r="TFH34" s="175"/>
      <c r="TFI34" s="176"/>
      <c r="TFJ34" s="171"/>
      <c r="TFK34" s="177"/>
      <c r="TFL34" s="178"/>
      <c r="TFM34" s="179"/>
      <c r="TFN34" s="170"/>
      <c r="TFO34" s="171"/>
      <c r="TFP34" s="172"/>
      <c r="TFQ34" s="173"/>
      <c r="TFR34" s="171"/>
      <c r="TFS34" s="174"/>
      <c r="TFT34" s="174"/>
      <c r="TFU34" s="171"/>
      <c r="TFV34" s="175"/>
      <c r="TFW34" s="176"/>
      <c r="TFX34" s="171"/>
      <c r="TFY34" s="177"/>
      <c r="TFZ34" s="178"/>
      <c r="TGA34" s="179"/>
      <c r="TGB34" s="170"/>
      <c r="TGC34" s="171"/>
      <c r="TGD34" s="172"/>
      <c r="TGE34" s="173"/>
      <c r="TGF34" s="171"/>
      <c r="TGG34" s="174"/>
      <c r="TGH34" s="174"/>
      <c r="TGI34" s="171"/>
      <c r="TGJ34" s="175"/>
      <c r="TGK34" s="176"/>
      <c r="TGL34" s="171"/>
      <c r="TGM34" s="177"/>
      <c r="TGN34" s="178"/>
      <c r="TGO34" s="179"/>
      <c r="TGP34" s="170"/>
      <c r="TGQ34" s="171"/>
      <c r="TGR34" s="172"/>
      <c r="TGS34" s="173"/>
      <c r="TGT34" s="171"/>
      <c r="TGU34" s="174"/>
      <c r="TGV34" s="174"/>
      <c r="TGW34" s="171"/>
      <c r="TGX34" s="175"/>
      <c r="TGY34" s="176"/>
      <c r="TGZ34" s="171"/>
      <c r="THA34" s="177"/>
      <c r="THB34" s="178"/>
      <c r="THC34" s="179"/>
      <c r="THD34" s="170"/>
      <c r="THE34" s="171"/>
      <c r="THF34" s="172"/>
      <c r="THG34" s="173"/>
      <c r="THH34" s="171"/>
      <c r="THI34" s="174"/>
      <c r="THJ34" s="174"/>
      <c r="THK34" s="171"/>
      <c r="THL34" s="175"/>
      <c r="THM34" s="176"/>
      <c r="THN34" s="171"/>
      <c r="THO34" s="177"/>
      <c r="THP34" s="178"/>
      <c r="THQ34" s="179"/>
      <c r="THR34" s="170"/>
      <c r="THS34" s="171"/>
      <c r="THT34" s="172"/>
      <c r="THU34" s="173"/>
      <c r="THV34" s="171"/>
      <c r="THW34" s="174"/>
      <c r="THX34" s="174"/>
      <c r="THY34" s="171"/>
      <c r="THZ34" s="175"/>
      <c r="TIA34" s="176"/>
      <c r="TIB34" s="171"/>
      <c r="TIC34" s="177"/>
      <c r="TID34" s="178"/>
      <c r="TIE34" s="179"/>
      <c r="TIF34" s="170"/>
      <c r="TIG34" s="171"/>
      <c r="TIH34" s="172"/>
      <c r="TII34" s="173"/>
      <c r="TIJ34" s="171"/>
      <c r="TIK34" s="174"/>
      <c r="TIL34" s="174"/>
      <c r="TIM34" s="171"/>
      <c r="TIN34" s="175"/>
      <c r="TIO34" s="176"/>
      <c r="TIP34" s="171"/>
      <c r="TIQ34" s="177"/>
      <c r="TIR34" s="178"/>
      <c r="TIS34" s="179"/>
      <c r="TIT34" s="170"/>
      <c r="TIU34" s="171"/>
      <c r="TIV34" s="172"/>
      <c r="TIW34" s="173"/>
      <c r="TIX34" s="171"/>
      <c r="TIY34" s="174"/>
      <c r="TIZ34" s="174"/>
      <c r="TJA34" s="171"/>
      <c r="TJB34" s="175"/>
      <c r="TJC34" s="176"/>
      <c r="TJD34" s="171"/>
      <c r="TJE34" s="177"/>
      <c r="TJF34" s="178"/>
      <c r="TJG34" s="179"/>
      <c r="TJH34" s="170"/>
      <c r="TJI34" s="171"/>
      <c r="TJJ34" s="172"/>
      <c r="TJK34" s="173"/>
      <c r="TJL34" s="171"/>
      <c r="TJM34" s="174"/>
      <c r="TJN34" s="174"/>
      <c r="TJO34" s="171"/>
      <c r="TJP34" s="175"/>
      <c r="TJQ34" s="176"/>
      <c r="TJR34" s="171"/>
      <c r="TJS34" s="177"/>
      <c r="TJT34" s="178"/>
      <c r="TJU34" s="179"/>
      <c r="TJV34" s="170"/>
      <c r="TJW34" s="171"/>
      <c r="TJX34" s="172"/>
      <c r="TJY34" s="173"/>
      <c r="TJZ34" s="171"/>
      <c r="TKA34" s="174"/>
      <c r="TKB34" s="174"/>
      <c r="TKC34" s="171"/>
      <c r="TKD34" s="175"/>
      <c r="TKE34" s="176"/>
      <c r="TKF34" s="171"/>
      <c r="TKG34" s="177"/>
      <c r="TKH34" s="178"/>
      <c r="TKI34" s="179"/>
      <c r="TKJ34" s="170"/>
      <c r="TKK34" s="171"/>
      <c r="TKL34" s="172"/>
      <c r="TKM34" s="173"/>
      <c r="TKN34" s="171"/>
      <c r="TKO34" s="174"/>
      <c r="TKP34" s="174"/>
      <c r="TKQ34" s="171"/>
      <c r="TKR34" s="175"/>
      <c r="TKS34" s="176"/>
      <c r="TKT34" s="171"/>
      <c r="TKU34" s="177"/>
      <c r="TKV34" s="178"/>
      <c r="TKW34" s="179"/>
      <c r="TKX34" s="170"/>
      <c r="TKY34" s="171"/>
      <c r="TKZ34" s="172"/>
      <c r="TLA34" s="173"/>
      <c r="TLB34" s="171"/>
      <c r="TLC34" s="174"/>
      <c r="TLD34" s="174"/>
      <c r="TLE34" s="171"/>
      <c r="TLF34" s="175"/>
      <c r="TLG34" s="176"/>
      <c r="TLH34" s="171"/>
      <c r="TLI34" s="177"/>
      <c r="TLJ34" s="178"/>
      <c r="TLK34" s="179"/>
      <c r="TLL34" s="170"/>
      <c r="TLM34" s="171"/>
      <c r="TLN34" s="172"/>
      <c r="TLO34" s="173"/>
      <c r="TLP34" s="171"/>
      <c r="TLQ34" s="174"/>
      <c r="TLR34" s="174"/>
      <c r="TLS34" s="171"/>
      <c r="TLT34" s="175"/>
      <c r="TLU34" s="176"/>
      <c r="TLV34" s="171"/>
      <c r="TLW34" s="177"/>
      <c r="TLX34" s="178"/>
      <c r="TLY34" s="179"/>
      <c r="TLZ34" s="170"/>
      <c r="TMA34" s="171"/>
      <c r="TMB34" s="172"/>
      <c r="TMC34" s="173"/>
      <c r="TMD34" s="171"/>
      <c r="TME34" s="174"/>
      <c r="TMF34" s="174"/>
      <c r="TMG34" s="171"/>
      <c r="TMH34" s="175"/>
      <c r="TMI34" s="176"/>
      <c r="TMJ34" s="171"/>
      <c r="TMK34" s="177"/>
      <c r="TML34" s="178"/>
      <c r="TMM34" s="179"/>
      <c r="TMN34" s="170"/>
      <c r="TMO34" s="171"/>
      <c r="TMP34" s="172"/>
      <c r="TMQ34" s="173"/>
      <c r="TMR34" s="171"/>
      <c r="TMS34" s="174"/>
      <c r="TMT34" s="174"/>
      <c r="TMU34" s="171"/>
      <c r="TMV34" s="175"/>
      <c r="TMW34" s="176"/>
      <c r="TMX34" s="171"/>
      <c r="TMY34" s="177"/>
      <c r="TMZ34" s="178"/>
      <c r="TNA34" s="179"/>
      <c r="TNB34" s="170"/>
      <c r="TNC34" s="171"/>
      <c r="TND34" s="172"/>
      <c r="TNE34" s="173"/>
      <c r="TNF34" s="171"/>
      <c r="TNG34" s="174"/>
      <c r="TNH34" s="174"/>
      <c r="TNI34" s="171"/>
      <c r="TNJ34" s="175"/>
      <c r="TNK34" s="176"/>
      <c r="TNL34" s="171"/>
      <c r="TNM34" s="177"/>
      <c r="TNN34" s="178"/>
      <c r="TNO34" s="179"/>
      <c r="TNP34" s="170"/>
      <c r="TNQ34" s="171"/>
      <c r="TNR34" s="172"/>
      <c r="TNS34" s="173"/>
      <c r="TNT34" s="171"/>
      <c r="TNU34" s="174"/>
      <c r="TNV34" s="174"/>
      <c r="TNW34" s="171"/>
      <c r="TNX34" s="175"/>
      <c r="TNY34" s="176"/>
      <c r="TNZ34" s="171"/>
      <c r="TOA34" s="177"/>
      <c r="TOB34" s="178"/>
      <c r="TOC34" s="179"/>
      <c r="TOD34" s="170"/>
      <c r="TOE34" s="171"/>
      <c r="TOF34" s="172"/>
      <c r="TOG34" s="173"/>
      <c r="TOH34" s="171"/>
      <c r="TOI34" s="174"/>
      <c r="TOJ34" s="174"/>
      <c r="TOK34" s="171"/>
      <c r="TOL34" s="175"/>
      <c r="TOM34" s="176"/>
      <c r="TON34" s="171"/>
      <c r="TOO34" s="177"/>
      <c r="TOP34" s="178"/>
      <c r="TOQ34" s="179"/>
      <c r="TOR34" s="170"/>
      <c r="TOS34" s="171"/>
      <c r="TOT34" s="172"/>
      <c r="TOU34" s="173"/>
      <c r="TOV34" s="171"/>
      <c r="TOW34" s="174"/>
      <c r="TOX34" s="174"/>
      <c r="TOY34" s="171"/>
      <c r="TOZ34" s="175"/>
      <c r="TPA34" s="176"/>
      <c r="TPB34" s="171"/>
      <c r="TPC34" s="177"/>
      <c r="TPD34" s="178"/>
      <c r="TPE34" s="179"/>
      <c r="TPF34" s="170"/>
      <c r="TPG34" s="171"/>
      <c r="TPH34" s="172"/>
      <c r="TPI34" s="173"/>
      <c r="TPJ34" s="171"/>
      <c r="TPK34" s="174"/>
      <c r="TPL34" s="174"/>
      <c r="TPM34" s="171"/>
      <c r="TPN34" s="175"/>
      <c r="TPO34" s="176"/>
      <c r="TPP34" s="171"/>
      <c r="TPQ34" s="177"/>
      <c r="TPR34" s="178"/>
      <c r="TPS34" s="179"/>
      <c r="TPT34" s="170"/>
      <c r="TPU34" s="171"/>
      <c r="TPV34" s="172"/>
      <c r="TPW34" s="173"/>
      <c r="TPX34" s="171"/>
      <c r="TPY34" s="174"/>
      <c r="TPZ34" s="174"/>
      <c r="TQA34" s="171"/>
      <c r="TQB34" s="175"/>
      <c r="TQC34" s="176"/>
      <c r="TQD34" s="171"/>
      <c r="TQE34" s="177"/>
      <c r="TQF34" s="178"/>
      <c r="TQG34" s="179"/>
      <c r="TQH34" s="170"/>
      <c r="TQI34" s="171"/>
      <c r="TQJ34" s="172"/>
      <c r="TQK34" s="173"/>
      <c r="TQL34" s="171"/>
      <c r="TQM34" s="174"/>
      <c r="TQN34" s="174"/>
      <c r="TQO34" s="171"/>
      <c r="TQP34" s="175"/>
      <c r="TQQ34" s="176"/>
      <c r="TQR34" s="171"/>
      <c r="TQS34" s="177"/>
      <c r="TQT34" s="178"/>
      <c r="TQU34" s="179"/>
      <c r="TQV34" s="170"/>
      <c r="TQW34" s="171"/>
      <c r="TQX34" s="172"/>
      <c r="TQY34" s="173"/>
      <c r="TQZ34" s="171"/>
      <c r="TRA34" s="174"/>
      <c r="TRB34" s="174"/>
      <c r="TRC34" s="171"/>
      <c r="TRD34" s="175"/>
      <c r="TRE34" s="176"/>
      <c r="TRF34" s="171"/>
      <c r="TRG34" s="177"/>
      <c r="TRH34" s="178"/>
      <c r="TRI34" s="179"/>
      <c r="TRJ34" s="170"/>
      <c r="TRK34" s="171"/>
      <c r="TRL34" s="172"/>
      <c r="TRM34" s="173"/>
      <c r="TRN34" s="171"/>
      <c r="TRO34" s="174"/>
      <c r="TRP34" s="174"/>
      <c r="TRQ34" s="171"/>
      <c r="TRR34" s="175"/>
      <c r="TRS34" s="176"/>
      <c r="TRT34" s="171"/>
      <c r="TRU34" s="177"/>
      <c r="TRV34" s="178"/>
      <c r="TRW34" s="179"/>
      <c r="TRX34" s="170"/>
      <c r="TRY34" s="171"/>
      <c r="TRZ34" s="172"/>
      <c r="TSA34" s="173"/>
      <c r="TSB34" s="171"/>
      <c r="TSC34" s="174"/>
      <c r="TSD34" s="174"/>
      <c r="TSE34" s="171"/>
      <c r="TSF34" s="175"/>
      <c r="TSG34" s="176"/>
      <c r="TSH34" s="171"/>
      <c r="TSI34" s="177"/>
      <c r="TSJ34" s="178"/>
      <c r="TSK34" s="179"/>
      <c r="TSL34" s="170"/>
      <c r="TSM34" s="171"/>
      <c r="TSN34" s="172"/>
      <c r="TSO34" s="173"/>
      <c r="TSP34" s="171"/>
      <c r="TSQ34" s="174"/>
      <c r="TSR34" s="174"/>
      <c r="TSS34" s="171"/>
      <c r="TST34" s="175"/>
      <c r="TSU34" s="176"/>
      <c r="TSV34" s="171"/>
      <c r="TSW34" s="177"/>
      <c r="TSX34" s="178"/>
      <c r="TSY34" s="179"/>
      <c r="TSZ34" s="170"/>
      <c r="TTA34" s="171"/>
      <c r="TTB34" s="172"/>
      <c r="TTC34" s="173"/>
      <c r="TTD34" s="171"/>
      <c r="TTE34" s="174"/>
      <c r="TTF34" s="174"/>
      <c r="TTG34" s="171"/>
      <c r="TTH34" s="175"/>
      <c r="TTI34" s="176"/>
      <c r="TTJ34" s="171"/>
      <c r="TTK34" s="177"/>
      <c r="TTL34" s="178"/>
      <c r="TTM34" s="179"/>
      <c r="TTN34" s="170"/>
      <c r="TTO34" s="171"/>
      <c r="TTP34" s="172"/>
      <c r="TTQ34" s="173"/>
      <c r="TTR34" s="171"/>
      <c r="TTS34" s="174"/>
      <c r="TTT34" s="174"/>
      <c r="TTU34" s="171"/>
      <c r="TTV34" s="175"/>
      <c r="TTW34" s="176"/>
      <c r="TTX34" s="171"/>
      <c r="TTY34" s="177"/>
      <c r="TTZ34" s="178"/>
      <c r="TUA34" s="179"/>
      <c r="TUB34" s="170"/>
      <c r="TUC34" s="171"/>
      <c r="TUD34" s="172"/>
      <c r="TUE34" s="173"/>
      <c r="TUF34" s="171"/>
      <c r="TUG34" s="174"/>
      <c r="TUH34" s="174"/>
      <c r="TUI34" s="171"/>
      <c r="TUJ34" s="175"/>
      <c r="TUK34" s="176"/>
      <c r="TUL34" s="171"/>
      <c r="TUM34" s="177"/>
      <c r="TUN34" s="178"/>
      <c r="TUO34" s="179"/>
      <c r="TUP34" s="170"/>
      <c r="TUQ34" s="171"/>
      <c r="TUR34" s="172"/>
      <c r="TUS34" s="173"/>
      <c r="TUT34" s="171"/>
      <c r="TUU34" s="174"/>
      <c r="TUV34" s="174"/>
      <c r="TUW34" s="171"/>
      <c r="TUX34" s="175"/>
      <c r="TUY34" s="176"/>
      <c r="TUZ34" s="171"/>
      <c r="TVA34" s="177"/>
      <c r="TVB34" s="178"/>
      <c r="TVC34" s="179"/>
      <c r="TVD34" s="170"/>
      <c r="TVE34" s="171"/>
      <c r="TVF34" s="172"/>
      <c r="TVG34" s="173"/>
      <c r="TVH34" s="171"/>
      <c r="TVI34" s="174"/>
      <c r="TVJ34" s="174"/>
      <c r="TVK34" s="171"/>
      <c r="TVL34" s="175"/>
      <c r="TVM34" s="176"/>
      <c r="TVN34" s="171"/>
      <c r="TVO34" s="177"/>
      <c r="TVP34" s="178"/>
      <c r="TVQ34" s="179"/>
      <c r="TVR34" s="170"/>
      <c r="TVS34" s="171"/>
      <c r="TVT34" s="172"/>
      <c r="TVU34" s="173"/>
      <c r="TVV34" s="171"/>
      <c r="TVW34" s="174"/>
      <c r="TVX34" s="174"/>
      <c r="TVY34" s="171"/>
      <c r="TVZ34" s="175"/>
      <c r="TWA34" s="176"/>
      <c r="TWB34" s="171"/>
      <c r="TWC34" s="177"/>
      <c r="TWD34" s="178"/>
      <c r="TWE34" s="179"/>
      <c r="TWF34" s="170"/>
      <c r="TWG34" s="171"/>
      <c r="TWH34" s="172"/>
      <c r="TWI34" s="173"/>
      <c r="TWJ34" s="171"/>
      <c r="TWK34" s="174"/>
      <c r="TWL34" s="174"/>
      <c r="TWM34" s="171"/>
      <c r="TWN34" s="175"/>
      <c r="TWO34" s="176"/>
      <c r="TWP34" s="171"/>
      <c r="TWQ34" s="177"/>
      <c r="TWR34" s="178"/>
      <c r="TWS34" s="179"/>
      <c r="TWT34" s="170"/>
      <c r="TWU34" s="171"/>
      <c r="TWV34" s="172"/>
      <c r="TWW34" s="173"/>
      <c r="TWX34" s="171"/>
      <c r="TWY34" s="174"/>
      <c r="TWZ34" s="174"/>
      <c r="TXA34" s="171"/>
      <c r="TXB34" s="175"/>
      <c r="TXC34" s="176"/>
      <c r="TXD34" s="171"/>
      <c r="TXE34" s="177"/>
      <c r="TXF34" s="178"/>
      <c r="TXG34" s="179"/>
      <c r="TXH34" s="170"/>
      <c r="TXI34" s="171"/>
      <c r="TXJ34" s="172"/>
      <c r="TXK34" s="173"/>
      <c r="TXL34" s="171"/>
      <c r="TXM34" s="174"/>
      <c r="TXN34" s="174"/>
      <c r="TXO34" s="171"/>
      <c r="TXP34" s="175"/>
      <c r="TXQ34" s="176"/>
      <c r="TXR34" s="171"/>
      <c r="TXS34" s="177"/>
      <c r="TXT34" s="178"/>
      <c r="TXU34" s="179"/>
      <c r="TXV34" s="170"/>
      <c r="TXW34" s="171"/>
      <c r="TXX34" s="172"/>
      <c r="TXY34" s="173"/>
      <c r="TXZ34" s="171"/>
      <c r="TYA34" s="174"/>
      <c r="TYB34" s="174"/>
      <c r="TYC34" s="171"/>
      <c r="TYD34" s="175"/>
      <c r="TYE34" s="176"/>
      <c r="TYF34" s="171"/>
      <c r="TYG34" s="177"/>
      <c r="TYH34" s="178"/>
      <c r="TYI34" s="179"/>
      <c r="TYJ34" s="170"/>
      <c r="TYK34" s="171"/>
      <c r="TYL34" s="172"/>
      <c r="TYM34" s="173"/>
      <c r="TYN34" s="171"/>
      <c r="TYO34" s="174"/>
      <c r="TYP34" s="174"/>
      <c r="TYQ34" s="171"/>
      <c r="TYR34" s="175"/>
      <c r="TYS34" s="176"/>
      <c r="TYT34" s="171"/>
      <c r="TYU34" s="177"/>
      <c r="TYV34" s="178"/>
      <c r="TYW34" s="179"/>
      <c r="TYX34" s="170"/>
      <c r="TYY34" s="171"/>
      <c r="TYZ34" s="172"/>
      <c r="TZA34" s="173"/>
      <c r="TZB34" s="171"/>
      <c r="TZC34" s="174"/>
      <c r="TZD34" s="174"/>
      <c r="TZE34" s="171"/>
      <c r="TZF34" s="175"/>
      <c r="TZG34" s="176"/>
      <c r="TZH34" s="171"/>
      <c r="TZI34" s="177"/>
      <c r="TZJ34" s="178"/>
      <c r="TZK34" s="179"/>
      <c r="TZL34" s="170"/>
      <c r="TZM34" s="171"/>
      <c r="TZN34" s="172"/>
      <c r="TZO34" s="173"/>
      <c r="TZP34" s="171"/>
      <c r="TZQ34" s="174"/>
      <c r="TZR34" s="174"/>
      <c r="TZS34" s="171"/>
      <c r="TZT34" s="175"/>
      <c r="TZU34" s="176"/>
      <c r="TZV34" s="171"/>
      <c r="TZW34" s="177"/>
      <c r="TZX34" s="178"/>
      <c r="TZY34" s="179"/>
      <c r="TZZ34" s="170"/>
      <c r="UAA34" s="171"/>
      <c r="UAB34" s="172"/>
      <c r="UAC34" s="173"/>
      <c r="UAD34" s="171"/>
      <c r="UAE34" s="174"/>
      <c r="UAF34" s="174"/>
      <c r="UAG34" s="171"/>
      <c r="UAH34" s="175"/>
      <c r="UAI34" s="176"/>
      <c r="UAJ34" s="171"/>
      <c r="UAK34" s="177"/>
      <c r="UAL34" s="178"/>
      <c r="UAM34" s="179"/>
      <c r="UAN34" s="170"/>
      <c r="UAO34" s="171"/>
      <c r="UAP34" s="172"/>
      <c r="UAQ34" s="173"/>
      <c r="UAR34" s="171"/>
      <c r="UAS34" s="174"/>
      <c r="UAT34" s="174"/>
      <c r="UAU34" s="171"/>
      <c r="UAV34" s="175"/>
      <c r="UAW34" s="176"/>
      <c r="UAX34" s="171"/>
      <c r="UAY34" s="177"/>
      <c r="UAZ34" s="178"/>
      <c r="UBA34" s="179"/>
      <c r="UBB34" s="170"/>
      <c r="UBC34" s="171"/>
      <c r="UBD34" s="172"/>
      <c r="UBE34" s="173"/>
      <c r="UBF34" s="171"/>
      <c r="UBG34" s="174"/>
      <c r="UBH34" s="174"/>
      <c r="UBI34" s="171"/>
      <c r="UBJ34" s="175"/>
      <c r="UBK34" s="176"/>
      <c r="UBL34" s="171"/>
      <c r="UBM34" s="177"/>
      <c r="UBN34" s="178"/>
      <c r="UBO34" s="179"/>
      <c r="UBP34" s="170"/>
      <c r="UBQ34" s="171"/>
      <c r="UBR34" s="172"/>
      <c r="UBS34" s="173"/>
      <c r="UBT34" s="171"/>
      <c r="UBU34" s="174"/>
      <c r="UBV34" s="174"/>
      <c r="UBW34" s="171"/>
      <c r="UBX34" s="175"/>
      <c r="UBY34" s="176"/>
      <c r="UBZ34" s="171"/>
      <c r="UCA34" s="177"/>
      <c r="UCB34" s="178"/>
      <c r="UCC34" s="179"/>
      <c r="UCD34" s="170"/>
      <c r="UCE34" s="171"/>
      <c r="UCF34" s="172"/>
      <c r="UCG34" s="173"/>
      <c r="UCH34" s="171"/>
      <c r="UCI34" s="174"/>
      <c r="UCJ34" s="174"/>
      <c r="UCK34" s="171"/>
      <c r="UCL34" s="175"/>
      <c r="UCM34" s="176"/>
      <c r="UCN34" s="171"/>
      <c r="UCO34" s="177"/>
      <c r="UCP34" s="178"/>
      <c r="UCQ34" s="179"/>
      <c r="UCR34" s="170"/>
      <c r="UCS34" s="171"/>
      <c r="UCT34" s="172"/>
      <c r="UCU34" s="173"/>
      <c r="UCV34" s="171"/>
      <c r="UCW34" s="174"/>
      <c r="UCX34" s="174"/>
      <c r="UCY34" s="171"/>
      <c r="UCZ34" s="175"/>
      <c r="UDA34" s="176"/>
      <c r="UDB34" s="171"/>
      <c r="UDC34" s="177"/>
      <c r="UDD34" s="178"/>
      <c r="UDE34" s="179"/>
      <c r="UDF34" s="170"/>
      <c r="UDG34" s="171"/>
      <c r="UDH34" s="172"/>
      <c r="UDI34" s="173"/>
      <c r="UDJ34" s="171"/>
      <c r="UDK34" s="174"/>
      <c r="UDL34" s="174"/>
      <c r="UDM34" s="171"/>
      <c r="UDN34" s="175"/>
      <c r="UDO34" s="176"/>
      <c r="UDP34" s="171"/>
      <c r="UDQ34" s="177"/>
      <c r="UDR34" s="178"/>
      <c r="UDS34" s="179"/>
      <c r="UDT34" s="170"/>
      <c r="UDU34" s="171"/>
      <c r="UDV34" s="172"/>
      <c r="UDW34" s="173"/>
      <c r="UDX34" s="171"/>
      <c r="UDY34" s="174"/>
      <c r="UDZ34" s="174"/>
      <c r="UEA34" s="171"/>
      <c r="UEB34" s="175"/>
      <c r="UEC34" s="176"/>
      <c r="UED34" s="171"/>
      <c r="UEE34" s="177"/>
      <c r="UEF34" s="178"/>
      <c r="UEG34" s="179"/>
      <c r="UEH34" s="170"/>
      <c r="UEI34" s="171"/>
      <c r="UEJ34" s="172"/>
      <c r="UEK34" s="173"/>
      <c r="UEL34" s="171"/>
      <c r="UEM34" s="174"/>
      <c r="UEN34" s="174"/>
      <c r="UEO34" s="171"/>
      <c r="UEP34" s="175"/>
      <c r="UEQ34" s="176"/>
      <c r="UER34" s="171"/>
      <c r="UES34" s="177"/>
      <c r="UET34" s="178"/>
      <c r="UEU34" s="179"/>
      <c r="UEV34" s="170"/>
      <c r="UEW34" s="171"/>
      <c r="UEX34" s="172"/>
      <c r="UEY34" s="173"/>
      <c r="UEZ34" s="171"/>
      <c r="UFA34" s="174"/>
      <c r="UFB34" s="174"/>
      <c r="UFC34" s="171"/>
      <c r="UFD34" s="175"/>
      <c r="UFE34" s="176"/>
      <c r="UFF34" s="171"/>
      <c r="UFG34" s="177"/>
      <c r="UFH34" s="178"/>
      <c r="UFI34" s="179"/>
      <c r="UFJ34" s="170"/>
      <c r="UFK34" s="171"/>
      <c r="UFL34" s="172"/>
      <c r="UFM34" s="173"/>
      <c r="UFN34" s="171"/>
      <c r="UFO34" s="174"/>
      <c r="UFP34" s="174"/>
      <c r="UFQ34" s="171"/>
      <c r="UFR34" s="175"/>
      <c r="UFS34" s="176"/>
      <c r="UFT34" s="171"/>
      <c r="UFU34" s="177"/>
      <c r="UFV34" s="178"/>
      <c r="UFW34" s="179"/>
      <c r="UFX34" s="170"/>
      <c r="UFY34" s="171"/>
      <c r="UFZ34" s="172"/>
      <c r="UGA34" s="173"/>
      <c r="UGB34" s="171"/>
      <c r="UGC34" s="174"/>
      <c r="UGD34" s="174"/>
      <c r="UGE34" s="171"/>
      <c r="UGF34" s="175"/>
      <c r="UGG34" s="176"/>
      <c r="UGH34" s="171"/>
      <c r="UGI34" s="177"/>
      <c r="UGJ34" s="178"/>
      <c r="UGK34" s="179"/>
      <c r="UGL34" s="170"/>
      <c r="UGM34" s="171"/>
      <c r="UGN34" s="172"/>
      <c r="UGO34" s="173"/>
      <c r="UGP34" s="171"/>
      <c r="UGQ34" s="174"/>
      <c r="UGR34" s="174"/>
      <c r="UGS34" s="171"/>
      <c r="UGT34" s="175"/>
      <c r="UGU34" s="176"/>
      <c r="UGV34" s="171"/>
      <c r="UGW34" s="177"/>
      <c r="UGX34" s="178"/>
      <c r="UGY34" s="179"/>
      <c r="UGZ34" s="170"/>
      <c r="UHA34" s="171"/>
      <c r="UHB34" s="172"/>
      <c r="UHC34" s="173"/>
      <c r="UHD34" s="171"/>
      <c r="UHE34" s="174"/>
      <c r="UHF34" s="174"/>
      <c r="UHG34" s="171"/>
      <c r="UHH34" s="175"/>
      <c r="UHI34" s="176"/>
      <c r="UHJ34" s="171"/>
      <c r="UHK34" s="177"/>
      <c r="UHL34" s="178"/>
      <c r="UHM34" s="179"/>
      <c r="UHN34" s="170"/>
      <c r="UHO34" s="171"/>
      <c r="UHP34" s="172"/>
      <c r="UHQ34" s="173"/>
      <c r="UHR34" s="171"/>
      <c r="UHS34" s="174"/>
      <c r="UHT34" s="174"/>
      <c r="UHU34" s="171"/>
      <c r="UHV34" s="175"/>
      <c r="UHW34" s="176"/>
      <c r="UHX34" s="171"/>
      <c r="UHY34" s="177"/>
      <c r="UHZ34" s="178"/>
      <c r="UIA34" s="179"/>
      <c r="UIB34" s="170"/>
      <c r="UIC34" s="171"/>
      <c r="UID34" s="172"/>
      <c r="UIE34" s="173"/>
      <c r="UIF34" s="171"/>
      <c r="UIG34" s="174"/>
      <c r="UIH34" s="174"/>
      <c r="UII34" s="171"/>
      <c r="UIJ34" s="175"/>
      <c r="UIK34" s="176"/>
      <c r="UIL34" s="171"/>
      <c r="UIM34" s="177"/>
      <c r="UIN34" s="178"/>
      <c r="UIO34" s="179"/>
      <c r="UIP34" s="170"/>
      <c r="UIQ34" s="171"/>
      <c r="UIR34" s="172"/>
      <c r="UIS34" s="173"/>
      <c r="UIT34" s="171"/>
      <c r="UIU34" s="174"/>
      <c r="UIV34" s="174"/>
      <c r="UIW34" s="171"/>
      <c r="UIX34" s="175"/>
      <c r="UIY34" s="176"/>
      <c r="UIZ34" s="171"/>
      <c r="UJA34" s="177"/>
      <c r="UJB34" s="178"/>
      <c r="UJC34" s="179"/>
      <c r="UJD34" s="170"/>
      <c r="UJE34" s="171"/>
      <c r="UJF34" s="172"/>
      <c r="UJG34" s="173"/>
      <c r="UJH34" s="171"/>
      <c r="UJI34" s="174"/>
      <c r="UJJ34" s="174"/>
      <c r="UJK34" s="171"/>
      <c r="UJL34" s="175"/>
      <c r="UJM34" s="176"/>
      <c r="UJN34" s="171"/>
      <c r="UJO34" s="177"/>
      <c r="UJP34" s="178"/>
      <c r="UJQ34" s="179"/>
      <c r="UJR34" s="170"/>
      <c r="UJS34" s="171"/>
      <c r="UJT34" s="172"/>
      <c r="UJU34" s="173"/>
      <c r="UJV34" s="171"/>
      <c r="UJW34" s="174"/>
      <c r="UJX34" s="174"/>
      <c r="UJY34" s="171"/>
      <c r="UJZ34" s="175"/>
      <c r="UKA34" s="176"/>
      <c r="UKB34" s="171"/>
      <c r="UKC34" s="177"/>
      <c r="UKD34" s="178"/>
      <c r="UKE34" s="179"/>
      <c r="UKF34" s="170"/>
      <c r="UKG34" s="171"/>
      <c r="UKH34" s="172"/>
      <c r="UKI34" s="173"/>
      <c r="UKJ34" s="171"/>
      <c r="UKK34" s="174"/>
      <c r="UKL34" s="174"/>
      <c r="UKM34" s="171"/>
      <c r="UKN34" s="175"/>
      <c r="UKO34" s="176"/>
      <c r="UKP34" s="171"/>
      <c r="UKQ34" s="177"/>
      <c r="UKR34" s="178"/>
      <c r="UKS34" s="179"/>
      <c r="UKT34" s="170"/>
      <c r="UKU34" s="171"/>
      <c r="UKV34" s="172"/>
      <c r="UKW34" s="173"/>
      <c r="UKX34" s="171"/>
      <c r="UKY34" s="174"/>
      <c r="UKZ34" s="174"/>
      <c r="ULA34" s="171"/>
      <c r="ULB34" s="175"/>
      <c r="ULC34" s="176"/>
      <c r="ULD34" s="171"/>
      <c r="ULE34" s="177"/>
      <c r="ULF34" s="178"/>
      <c r="ULG34" s="179"/>
      <c r="ULH34" s="170"/>
      <c r="ULI34" s="171"/>
      <c r="ULJ34" s="172"/>
      <c r="ULK34" s="173"/>
      <c r="ULL34" s="171"/>
      <c r="ULM34" s="174"/>
      <c r="ULN34" s="174"/>
      <c r="ULO34" s="171"/>
      <c r="ULP34" s="175"/>
      <c r="ULQ34" s="176"/>
      <c r="ULR34" s="171"/>
      <c r="ULS34" s="177"/>
      <c r="ULT34" s="178"/>
      <c r="ULU34" s="179"/>
      <c r="ULV34" s="170"/>
      <c r="ULW34" s="171"/>
      <c r="ULX34" s="172"/>
      <c r="ULY34" s="173"/>
      <c r="ULZ34" s="171"/>
      <c r="UMA34" s="174"/>
      <c r="UMB34" s="174"/>
      <c r="UMC34" s="171"/>
      <c r="UMD34" s="175"/>
      <c r="UME34" s="176"/>
      <c r="UMF34" s="171"/>
      <c r="UMG34" s="177"/>
      <c r="UMH34" s="178"/>
      <c r="UMI34" s="179"/>
      <c r="UMJ34" s="170"/>
      <c r="UMK34" s="171"/>
      <c r="UML34" s="172"/>
      <c r="UMM34" s="173"/>
      <c r="UMN34" s="171"/>
      <c r="UMO34" s="174"/>
      <c r="UMP34" s="174"/>
      <c r="UMQ34" s="171"/>
      <c r="UMR34" s="175"/>
      <c r="UMS34" s="176"/>
      <c r="UMT34" s="171"/>
      <c r="UMU34" s="177"/>
      <c r="UMV34" s="178"/>
      <c r="UMW34" s="179"/>
      <c r="UMX34" s="170"/>
      <c r="UMY34" s="171"/>
      <c r="UMZ34" s="172"/>
      <c r="UNA34" s="173"/>
      <c r="UNB34" s="171"/>
      <c r="UNC34" s="174"/>
      <c r="UND34" s="174"/>
      <c r="UNE34" s="171"/>
      <c r="UNF34" s="175"/>
      <c r="UNG34" s="176"/>
      <c r="UNH34" s="171"/>
      <c r="UNI34" s="177"/>
      <c r="UNJ34" s="178"/>
      <c r="UNK34" s="179"/>
      <c r="UNL34" s="170"/>
      <c r="UNM34" s="171"/>
      <c r="UNN34" s="172"/>
      <c r="UNO34" s="173"/>
      <c r="UNP34" s="171"/>
      <c r="UNQ34" s="174"/>
      <c r="UNR34" s="174"/>
      <c r="UNS34" s="171"/>
      <c r="UNT34" s="175"/>
      <c r="UNU34" s="176"/>
      <c r="UNV34" s="171"/>
      <c r="UNW34" s="177"/>
      <c r="UNX34" s="178"/>
      <c r="UNY34" s="179"/>
      <c r="UNZ34" s="170"/>
      <c r="UOA34" s="171"/>
      <c r="UOB34" s="172"/>
      <c r="UOC34" s="173"/>
      <c r="UOD34" s="171"/>
      <c r="UOE34" s="174"/>
      <c r="UOF34" s="174"/>
      <c r="UOG34" s="171"/>
      <c r="UOH34" s="175"/>
      <c r="UOI34" s="176"/>
      <c r="UOJ34" s="171"/>
      <c r="UOK34" s="177"/>
      <c r="UOL34" s="178"/>
      <c r="UOM34" s="179"/>
      <c r="UON34" s="170"/>
      <c r="UOO34" s="171"/>
      <c r="UOP34" s="172"/>
      <c r="UOQ34" s="173"/>
      <c r="UOR34" s="171"/>
      <c r="UOS34" s="174"/>
      <c r="UOT34" s="174"/>
      <c r="UOU34" s="171"/>
      <c r="UOV34" s="175"/>
      <c r="UOW34" s="176"/>
      <c r="UOX34" s="171"/>
      <c r="UOY34" s="177"/>
      <c r="UOZ34" s="178"/>
      <c r="UPA34" s="179"/>
      <c r="UPB34" s="170"/>
      <c r="UPC34" s="171"/>
      <c r="UPD34" s="172"/>
      <c r="UPE34" s="173"/>
      <c r="UPF34" s="171"/>
      <c r="UPG34" s="174"/>
      <c r="UPH34" s="174"/>
      <c r="UPI34" s="171"/>
      <c r="UPJ34" s="175"/>
      <c r="UPK34" s="176"/>
      <c r="UPL34" s="171"/>
      <c r="UPM34" s="177"/>
      <c r="UPN34" s="178"/>
      <c r="UPO34" s="179"/>
      <c r="UPP34" s="170"/>
      <c r="UPQ34" s="171"/>
      <c r="UPR34" s="172"/>
      <c r="UPS34" s="173"/>
      <c r="UPT34" s="171"/>
      <c r="UPU34" s="174"/>
      <c r="UPV34" s="174"/>
      <c r="UPW34" s="171"/>
      <c r="UPX34" s="175"/>
      <c r="UPY34" s="176"/>
      <c r="UPZ34" s="171"/>
      <c r="UQA34" s="177"/>
      <c r="UQB34" s="178"/>
      <c r="UQC34" s="179"/>
      <c r="UQD34" s="170"/>
      <c r="UQE34" s="171"/>
      <c r="UQF34" s="172"/>
      <c r="UQG34" s="173"/>
      <c r="UQH34" s="171"/>
      <c r="UQI34" s="174"/>
      <c r="UQJ34" s="174"/>
      <c r="UQK34" s="171"/>
      <c r="UQL34" s="175"/>
      <c r="UQM34" s="176"/>
      <c r="UQN34" s="171"/>
      <c r="UQO34" s="177"/>
      <c r="UQP34" s="178"/>
      <c r="UQQ34" s="179"/>
      <c r="UQR34" s="170"/>
      <c r="UQS34" s="171"/>
      <c r="UQT34" s="172"/>
      <c r="UQU34" s="173"/>
      <c r="UQV34" s="171"/>
      <c r="UQW34" s="174"/>
      <c r="UQX34" s="174"/>
      <c r="UQY34" s="171"/>
      <c r="UQZ34" s="175"/>
      <c r="URA34" s="176"/>
      <c r="URB34" s="171"/>
      <c r="URC34" s="177"/>
      <c r="URD34" s="178"/>
      <c r="URE34" s="179"/>
      <c r="URF34" s="170"/>
      <c r="URG34" s="171"/>
      <c r="URH34" s="172"/>
      <c r="URI34" s="173"/>
      <c r="URJ34" s="171"/>
      <c r="URK34" s="174"/>
      <c r="URL34" s="174"/>
      <c r="URM34" s="171"/>
      <c r="URN34" s="175"/>
      <c r="URO34" s="176"/>
      <c r="URP34" s="171"/>
      <c r="URQ34" s="177"/>
      <c r="URR34" s="178"/>
      <c r="URS34" s="179"/>
      <c r="URT34" s="170"/>
      <c r="URU34" s="171"/>
      <c r="URV34" s="172"/>
      <c r="URW34" s="173"/>
      <c r="URX34" s="171"/>
      <c r="URY34" s="174"/>
      <c r="URZ34" s="174"/>
      <c r="USA34" s="171"/>
      <c r="USB34" s="175"/>
      <c r="USC34" s="176"/>
      <c r="USD34" s="171"/>
      <c r="USE34" s="177"/>
      <c r="USF34" s="178"/>
      <c r="USG34" s="179"/>
      <c r="USH34" s="170"/>
      <c r="USI34" s="171"/>
      <c r="USJ34" s="172"/>
      <c r="USK34" s="173"/>
      <c r="USL34" s="171"/>
      <c r="USM34" s="174"/>
      <c r="USN34" s="174"/>
      <c r="USO34" s="171"/>
      <c r="USP34" s="175"/>
      <c r="USQ34" s="176"/>
      <c r="USR34" s="171"/>
      <c r="USS34" s="177"/>
      <c r="UST34" s="178"/>
      <c r="USU34" s="179"/>
      <c r="USV34" s="170"/>
      <c r="USW34" s="171"/>
      <c r="USX34" s="172"/>
      <c r="USY34" s="173"/>
      <c r="USZ34" s="171"/>
      <c r="UTA34" s="174"/>
      <c r="UTB34" s="174"/>
      <c r="UTC34" s="171"/>
      <c r="UTD34" s="175"/>
      <c r="UTE34" s="176"/>
      <c r="UTF34" s="171"/>
      <c r="UTG34" s="177"/>
      <c r="UTH34" s="178"/>
      <c r="UTI34" s="179"/>
      <c r="UTJ34" s="170"/>
      <c r="UTK34" s="171"/>
      <c r="UTL34" s="172"/>
      <c r="UTM34" s="173"/>
      <c r="UTN34" s="171"/>
      <c r="UTO34" s="174"/>
      <c r="UTP34" s="174"/>
      <c r="UTQ34" s="171"/>
      <c r="UTR34" s="175"/>
      <c r="UTS34" s="176"/>
      <c r="UTT34" s="171"/>
      <c r="UTU34" s="177"/>
      <c r="UTV34" s="178"/>
      <c r="UTW34" s="179"/>
      <c r="UTX34" s="170"/>
      <c r="UTY34" s="171"/>
      <c r="UTZ34" s="172"/>
      <c r="UUA34" s="173"/>
      <c r="UUB34" s="171"/>
      <c r="UUC34" s="174"/>
      <c r="UUD34" s="174"/>
      <c r="UUE34" s="171"/>
      <c r="UUF34" s="175"/>
      <c r="UUG34" s="176"/>
      <c r="UUH34" s="171"/>
      <c r="UUI34" s="177"/>
      <c r="UUJ34" s="178"/>
      <c r="UUK34" s="179"/>
      <c r="UUL34" s="170"/>
      <c r="UUM34" s="171"/>
      <c r="UUN34" s="172"/>
      <c r="UUO34" s="173"/>
      <c r="UUP34" s="171"/>
      <c r="UUQ34" s="174"/>
      <c r="UUR34" s="174"/>
      <c r="UUS34" s="171"/>
      <c r="UUT34" s="175"/>
      <c r="UUU34" s="176"/>
      <c r="UUV34" s="171"/>
      <c r="UUW34" s="177"/>
      <c r="UUX34" s="178"/>
      <c r="UUY34" s="179"/>
      <c r="UUZ34" s="170"/>
      <c r="UVA34" s="171"/>
      <c r="UVB34" s="172"/>
      <c r="UVC34" s="173"/>
      <c r="UVD34" s="171"/>
      <c r="UVE34" s="174"/>
      <c r="UVF34" s="174"/>
      <c r="UVG34" s="171"/>
      <c r="UVH34" s="175"/>
      <c r="UVI34" s="176"/>
      <c r="UVJ34" s="171"/>
      <c r="UVK34" s="177"/>
      <c r="UVL34" s="178"/>
      <c r="UVM34" s="179"/>
      <c r="UVN34" s="170"/>
      <c r="UVO34" s="171"/>
      <c r="UVP34" s="172"/>
      <c r="UVQ34" s="173"/>
      <c r="UVR34" s="171"/>
      <c r="UVS34" s="174"/>
      <c r="UVT34" s="174"/>
      <c r="UVU34" s="171"/>
      <c r="UVV34" s="175"/>
      <c r="UVW34" s="176"/>
      <c r="UVX34" s="171"/>
      <c r="UVY34" s="177"/>
      <c r="UVZ34" s="178"/>
      <c r="UWA34" s="179"/>
      <c r="UWB34" s="170"/>
      <c r="UWC34" s="171"/>
      <c r="UWD34" s="172"/>
      <c r="UWE34" s="173"/>
      <c r="UWF34" s="171"/>
      <c r="UWG34" s="174"/>
      <c r="UWH34" s="174"/>
      <c r="UWI34" s="171"/>
      <c r="UWJ34" s="175"/>
      <c r="UWK34" s="176"/>
      <c r="UWL34" s="171"/>
      <c r="UWM34" s="177"/>
      <c r="UWN34" s="178"/>
      <c r="UWO34" s="179"/>
      <c r="UWP34" s="170"/>
      <c r="UWQ34" s="171"/>
      <c r="UWR34" s="172"/>
      <c r="UWS34" s="173"/>
      <c r="UWT34" s="171"/>
      <c r="UWU34" s="174"/>
      <c r="UWV34" s="174"/>
      <c r="UWW34" s="171"/>
      <c r="UWX34" s="175"/>
      <c r="UWY34" s="176"/>
      <c r="UWZ34" s="171"/>
      <c r="UXA34" s="177"/>
      <c r="UXB34" s="178"/>
      <c r="UXC34" s="179"/>
      <c r="UXD34" s="170"/>
      <c r="UXE34" s="171"/>
      <c r="UXF34" s="172"/>
      <c r="UXG34" s="173"/>
      <c r="UXH34" s="171"/>
      <c r="UXI34" s="174"/>
      <c r="UXJ34" s="174"/>
      <c r="UXK34" s="171"/>
      <c r="UXL34" s="175"/>
      <c r="UXM34" s="176"/>
      <c r="UXN34" s="171"/>
      <c r="UXO34" s="177"/>
      <c r="UXP34" s="178"/>
      <c r="UXQ34" s="179"/>
      <c r="UXR34" s="170"/>
      <c r="UXS34" s="171"/>
      <c r="UXT34" s="172"/>
      <c r="UXU34" s="173"/>
      <c r="UXV34" s="171"/>
      <c r="UXW34" s="174"/>
      <c r="UXX34" s="174"/>
      <c r="UXY34" s="171"/>
      <c r="UXZ34" s="175"/>
      <c r="UYA34" s="176"/>
      <c r="UYB34" s="171"/>
      <c r="UYC34" s="177"/>
      <c r="UYD34" s="178"/>
      <c r="UYE34" s="179"/>
      <c r="UYF34" s="170"/>
      <c r="UYG34" s="171"/>
      <c r="UYH34" s="172"/>
      <c r="UYI34" s="173"/>
      <c r="UYJ34" s="171"/>
      <c r="UYK34" s="174"/>
      <c r="UYL34" s="174"/>
      <c r="UYM34" s="171"/>
      <c r="UYN34" s="175"/>
      <c r="UYO34" s="176"/>
      <c r="UYP34" s="171"/>
      <c r="UYQ34" s="177"/>
      <c r="UYR34" s="178"/>
      <c r="UYS34" s="179"/>
      <c r="UYT34" s="170"/>
      <c r="UYU34" s="171"/>
      <c r="UYV34" s="172"/>
      <c r="UYW34" s="173"/>
      <c r="UYX34" s="171"/>
      <c r="UYY34" s="174"/>
      <c r="UYZ34" s="174"/>
      <c r="UZA34" s="171"/>
      <c r="UZB34" s="175"/>
      <c r="UZC34" s="176"/>
      <c r="UZD34" s="171"/>
      <c r="UZE34" s="177"/>
      <c r="UZF34" s="178"/>
      <c r="UZG34" s="179"/>
      <c r="UZH34" s="170"/>
      <c r="UZI34" s="171"/>
      <c r="UZJ34" s="172"/>
      <c r="UZK34" s="173"/>
      <c r="UZL34" s="171"/>
      <c r="UZM34" s="174"/>
      <c r="UZN34" s="174"/>
      <c r="UZO34" s="171"/>
      <c r="UZP34" s="175"/>
      <c r="UZQ34" s="176"/>
      <c r="UZR34" s="171"/>
      <c r="UZS34" s="177"/>
      <c r="UZT34" s="178"/>
      <c r="UZU34" s="179"/>
      <c r="UZV34" s="170"/>
      <c r="UZW34" s="171"/>
      <c r="UZX34" s="172"/>
      <c r="UZY34" s="173"/>
      <c r="UZZ34" s="171"/>
      <c r="VAA34" s="174"/>
      <c r="VAB34" s="174"/>
      <c r="VAC34" s="171"/>
      <c r="VAD34" s="175"/>
      <c r="VAE34" s="176"/>
      <c r="VAF34" s="171"/>
      <c r="VAG34" s="177"/>
      <c r="VAH34" s="178"/>
      <c r="VAI34" s="179"/>
      <c r="VAJ34" s="170"/>
      <c r="VAK34" s="171"/>
      <c r="VAL34" s="172"/>
      <c r="VAM34" s="173"/>
      <c r="VAN34" s="171"/>
      <c r="VAO34" s="174"/>
      <c r="VAP34" s="174"/>
      <c r="VAQ34" s="171"/>
      <c r="VAR34" s="175"/>
      <c r="VAS34" s="176"/>
      <c r="VAT34" s="171"/>
      <c r="VAU34" s="177"/>
      <c r="VAV34" s="178"/>
      <c r="VAW34" s="179"/>
      <c r="VAX34" s="170"/>
      <c r="VAY34" s="171"/>
      <c r="VAZ34" s="172"/>
      <c r="VBA34" s="173"/>
      <c r="VBB34" s="171"/>
      <c r="VBC34" s="174"/>
      <c r="VBD34" s="174"/>
      <c r="VBE34" s="171"/>
      <c r="VBF34" s="175"/>
      <c r="VBG34" s="176"/>
      <c r="VBH34" s="171"/>
      <c r="VBI34" s="177"/>
      <c r="VBJ34" s="178"/>
      <c r="VBK34" s="179"/>
      <c r="VBL34" s="170"/>
      <c r="VBM34" s="171"/>
      <c r="VBN34" s="172"/>
      <c r="VBO34" s="173"/>
      <c r="VBP34" s="171"/>
      <c r="VBQ34" s="174"/>
      <c r="VBR34" s="174"/>
      <c r="VBS34" s="171"/>
      <c r="VBT34" s="175"/>
      <c r="VBU34" s="176"/>
      <c r="VBV34" s="171"/>
      <c r="VBW34" s="177"/>
      <c r="VBX34" s="178"/>
      <c r="VBY34" s="179"/>
      <c r="VBZ34" s="170"/>
      <c r="VCA34" s="171"/>
      <c r="VCB34" s="172"/>
      <c r="VCC34" s="173"/>
      <c r="VCD34" s="171"/>
      <c r="VCE34" s="174"/>
      <c r="VCF34" s="174"/>
      <c r="VCG34" s="171"/>
      <c r="VCH34" s="175"/>
      <c r="VCI34" s="176"/>
      <c r="VCJ34" s="171"/>
      <c r="VCK34" s="177"/>
      <c r="VCL34" s="178"/>
      <c r="VCM34" s="179"/>
      <c r="VCN34" s="170"/>
      <c r="VCO34" s="171"/>
      <c r="VCP34" s="172"/>
      <c r="VCQ34" s="173"/>
      <c r="VCR34" s="171"/>
      <c r="VCS34" s="174"/>
      <c r="VCT34" s="174"/>
      <c r="VCU34" s="171"/>
      <c r="VCV34" s="175"/>
      <c r="VCW34" s="176"/>
      <c r="VCX34" s="171"/>
      <c r="VCY34" s="177"/>
      <c r="VCZ34" s="178"/>
      <c r="VDA34" s="179"/>
      <c r="VDB34" s="170"/>
      <c r="VDC34" s="171"/>
      <c r="VDD34" s="172"/>
      <c r="VDE34" s="173"/>
      <c r="VDF34" s="171"/>
      <c r="VDG34" s="174"/>
      <c r="VDH34" s="174"/>
      <c r="VDI34" s="171"/>
      <c r="VDJ34" s="175"/>
      <c r="VDK34" s="176"/>
      <c r="VDL34" s="171"/>
      <c r="VDM34" s="177"/>
      <c r="VDN34" s="178"/>
      <c r="VDO34" s="179"/>
      <c r="VDP34" s="170"/>
      <c r="VDQ34" s="171"/>
      <c r="VDR34" s="172"/>
      <c r="VDS34" s="173"/>
      <c r="VDT34" s="171"/>
      <c r="VDU34" s="174"/>
      <c r="VDV34" s="174"/>
      <c r="VDW34" s="171"/>
      <c r="VDX34" s="175"/>
      <c r="VDY34" s="176"/>
      <c r="VDZ34" s="171"/>
      <c r="VEA34" s="177"/>
      <c r="VEB34" s="178"/>
      <c r="VEC34" s="179"/>
      <c r="VED34" s="170"/>
      <c r="VEE34" s="171"/>
      <c r="VEF34" s="172"/>
      <c r="VEG34" s="173"/>
      <c r="VEH34" s="171"/>
      <c r="VEI34" s="174"/>
      <c r="VEJ34" s="174"/>
      <c r="VEK34" s="171"/>
      <c r="VEL34" s="175"/>
      <c r="VEM34" s="176"/>
      <c r="VEN34" s="171"/>
      <c r="VEO34" s="177"/>
      <c r="VEP34" s="178"/>
      <c r="VEQ34" s="179"/>
      <c r="VER34" s="170"/>
      <c r="VES34" s="171"/>
      <c r="VET34" s="172"/>
      <c r="VEU34" s="173"/>
      <c r="VEV34" s="171"/>
      <c r="VEW34" s="174"/>
      <c r="VEX34" s="174"/>
      <c r="VEY34" s="171"/>
      <c r="VEZ34" s="175"/>
      <c r="VFA34" s="176"/>
      <c r="VFB34" s="171"/>
      <c r="VFC34" s="177"/>
      <c r="VFD34" s="178"/>
      <c r="VFE34" s="179"/>
      <c r="VFF34" s="170"/>
      <c r="VFG34" s="171"/>
      <c r="VFH34" s="172"/>
      <c r="VFI34" s="173"/>
      <c r="VFJ34" s="171"/>
      <c r="VFK34" s="174"/>
      <c r="VFL34" s="174"/>
      <c r="VFM34" s="171"/>
      <c r="VFN34" s="175"/>
      <c r="VFO34" s="176"/>
      <c r="VFP34" s="171"/>
      <c r="VFQ34" s="177"/>
      <c r="VFR34" s="178"/>
      <c r="VFS34" s="179"/>
      <c r="VFT34" s="170"/>
      <c r="VFU34" s="171"/>
      <c r="VFV34" s="172"/>
      <c r="VFW34" s="173"/>
      <c r="VFX34" s="171"/>
      <c r="VFY34" s="174"/>
      <c r="VFZ34" s="174"/>
      <c r="VGA34" s="171"/>
      <c r="VGB34" s="175"/>
      <c r="VGC34" s="176"/>
      <c r="VGD34" s="171"/>
      <c r="VGE34" s="177"/>
      <c r="VGF34" s="178"/>
      <c r="VGG34" s="179"/>
      <c r="VGH34" s="170"/>
      <c r="VGI34" s="171"/>
      <c r="VGJ34" s="172"/>
      <c r="VGK34" s="173"/>
      <c r="VGL34" s="171"/>
      <c r="VGM34" s="174"/>
      <c r="VGN34" s="174"/>
      <c r="VGO34" s="171"/>
      <c r="VGP34" s="175"/>
      <c r="VGQ34" s="176"/>
      <c r="VGR34" s="171"/>
      <c r="VGS34" s="177"/>
      <c r="VGT34" s="178"/>
      <c r="VGU34" s="179"/>
      <c r="VGV34" s="170"/>
      <c r="VGW34" s="171"/>
      <c r="VGX34" s="172"/>
      <c r="VGY34" s="173"/>
      <c r="VGZ34" s="171"/>
      <c r="VHA34" s="174"/>
      <c r="VHB34" s="174"/>
      <c r="VHC34" s="171"/>
      <c r="VHD34" s="175"/>
      <c r="VHE34" s="176"/>
      <c r="VHF34" s="171"/>
      <c r="VHG34" s="177"/>
      <c r="VHH34" s="178"/>
      <c r="VHI34" s="179"/>
      <c r="VHJ34" s="170"/>
      <c r="VHK34" s="171"/>
      <c r="VHL34" s="172"/>
      <c r="VHM34" s="173"/>
      <c r="VHN34" s="171"/>
      <c r="VHO34" s="174"/>
      <c r="VHP34" s="174"/>
      <c r="VHQ34" s="171"/>
      <c r="VHR34" s="175"/>
      <c r="VHS34" s="176"/>
      <c r="VHT34" s="171"/>
      <c r="VHU34" s="177"/>
      <c r="VHV34" s="178"/>
      <c r="VHW34" s="179"/>
      <c r="VHX34" s="170"/>
      <c r="VHY34" s="171"/>
      <c r="VHZ34" s="172"/>
      <c r="VIA34" s="173"/>
      <c r="VIB34" s="171"/>
      <c r="VIC34" s="174"/>
      <c r="VID34" s="174"/>
      <c r="VIE34" s="171"/>
      <c r="VIF34" s="175"/>
      <c r="VIG34" s="176"/>
      <c r="VIH34" s="171"/>
      <c r="VII34" s="177"/>
      <c r="VIJ34" s="178"/>
      <c r="VIK34" s="179"/>
      <c r="VIL34" s="170"/>
      <c r="VIM34" s="171"/>
      <c r="VIN34" s="172"/>
      <c r="VIO34" s="173"/>
      <c r="VIP34" s="171"/>
      <c r="VIQ34" s="174"/>
      <c r="VIR34" s="174"/>
      <c r="VIS34" s="171"/>
      <c r="VIT34" s="175"/>
      <c r="VIU34" s="176"/>
      <c r="VIV34" s="171"/>
      <c r="VIW34" s="177"/>
      <c r="VIX34" s="178"/>
      <c r="VIY34" s="179"/>
      <c r="VIZ34" s="170"/>
      <c r="VJA34" s="171"/>
      <c r="VJB34" s="172"/>
      <c r="VJC34" s="173"/>
      <c r="VJD34" s="171"/>
      <c r="VJE34" s="174"/>
      <c r="VJF34" s="174"/>
      <c r="VJG34" s="171"/>
      <c r="VJH34" s="175"/>
      <c r="VJI34" s="176"/>
      <c r="VJJ34" s="171"/>
      <c r="VJK34" s="177"/>
      <c r="VJL34" s="178"/>
      <c r="VJM34" s="179"/>
      <c r="VJN34" s="170"/>
      <c r="VJO34" s="171"/>
      <c r="VJP34" s="172"/>
      <c r="VJQ34" s="173"/>
      <c r="VJR34" s="171"/>
      <c r="VJS34" s="174"/>
      <c r="VJT34" s="174"/>
      <c r="VJU34" s="171"/>
      <c r="VJV34" s="175"/>
      <c r="VJW34" s="176"/>
      <c r="VJX34" s="171"/>
      <c r="VJY34" s="177"/>
      <c r="VJZ34" s="178"/>
      <c r="VKA34" s="179"/>
      <c r="VKB34" s="170"/>
      <c r="VKC34" s="171"/>
      <c r="VKD34" s="172"/>
      <c r="VKE34" s="173"/>
      <c r="VKF34" s="171"/>
      <c r="VKG34" s="174"/>
      <c r="VKH34" s="174"/>
      <c r="VKI34" s="171"/>
      <c r="VKJ34" s="175"/>
      <c r="VKK34" s="176"/>
      <c r="VKL34" s="171"/>
      <c r="VKM34" s="177"/>
      <c r="VKN34" s="178"/>
      <c r="VKO34" s="179"/>
      <c r="VKP34" s="170"/>
      <c r="VKQ34" s="171"/>
      <c r="VKR34" s="172"/>
      <c r="VKS34" s="173"/>
      <c r="VKT34" s="171"/>
      <c r="VKU34" s="174"/>
      <c r="VKV34" s="174"/>
      <c r="VKW34" s="171"/>
      <c r="VKX34" s="175"/>
      <c r="VKY34" s="176"/>
      <c r="VKZ34" s="171"/>
      <c r="VLA34" s="177"/>
      <c r="VLB34" s="178"/>
      <c r="VLC34" s="179"/>
      <c r="VLD34" s="170"/>
      <c r="VLE34" s="171"/>
      <c r="VLF34" s="172"/>
      <c r="VLG34" s="173"/>
      <c r="VLH34" s="171"/>
      <c r="VLI34" s="174"/>
      <c r="VLJ34" s="174"/>
      <c r="VLK34" s="171"/>
      <c r="VLL34" s="175"/>
      <c r="VLM34" s="176"/>
      <c r="VLN34" s="171"/>
      <c r="VLO34" s="177"/>
      <c r="VLP34" s="178"/>
      <c r="VLQ34" s="179"/>
      <c r="VLR34" s="170"/>
      <c r="VLS34" s="171"/>
      <c r="VLT34" s="172"/>
      <c r="VLU34" s="173"/>
      <c r="VLV34" s="171"/>
      <c r="VLW34" s="174"/>
      <c r="VLX34" s="174"/>
      <c r="VLY34" s="171"/>
      <c r="VLZ34" s="175"/>
      <c r="VMA34" s="176"/>
      <c r="VMB34" s="171"/>
      <c r="VMC34" s="177"/>
      <c r="VMD34" s="178"/>
      <c r="VME34" s="179"/>
      <c r="VMF34" s="170"/>
      <c r="VMG34" s="171"/>
      <c r="VMH34" s="172"/>
      <c r="VMI34" s="173"/>
      <c r="VMJ34" s="171"/>
      <c r="VMK34" s="174"/>
      <c r="VML34" s="174"/>
      <c r="VMM34" s="171"/>
      <c r="VMN34" s="175"/>
      <c r="VMO34" s="176"/>
      <c r="VMP34" s="171"/>
      <c r="VMQ34" s="177"/>
      <c r="VMR34" s="178"/>
      <c r="VMS34" s="179"/>
      <c r="VMT34" s="170"/>
      <c r="VMU34" s="171"/>
      <c r="VMV34" s="172"/>
      <c r="VMW34" s="173"/>
      <c r="VMX34" s="171"/>
      <c r="VMY34" s="174"/>
      <c r="VMZ34" s="174"/>
      <c r="VNA34" s="171"/>
      <c r="VNB34" s="175"/>
      <c r="VNC34" s="176"/>
      <c r="VND34" s="171"/>
      <c r="VNE34" s="177"/>
      <c r="VNF34" s="178"/>
      <c r="VNG34" s="179"/>
      <c r="VNH34" s="170"/>
      <c r="VNI34" s="171"/>
      <c r="VNJ34" s="172"/>
      <c r="VNK34" s="173"/>
      <c r="VNL34" s="171"/>
      <c r="VNM34" s="174"/>
      <c r="VNN34" s="174"/>
      <c r="VNO34" s="171"/>
      <c r="VNP34" s="175"/>
      <c r="VNQ34" s="176"/>
      <c r="VNR34" s="171"/>
      <c r="VNS34" s="177"/>
      <c r="VNT34" s="178"/>
      <c r="VNU34" s="179"/>
      <c r="VNV34" s="170"/>
      <c r="VNW34" s="171"/>
      <c r="VNX34" s="172"/>
      <c r="VNY34" s="173"/>
      <c r="VNZ34" s="171"/>
      <c r="VOA34" s="174"/>
      <c r="VOB34" s="174"/>
      <c r="VOC34" s="171"/>
      <c r="VOD34" s="175"/>
      <c r="VOE34" s="176"/>
      <c r="VOF34" s="171"/>
      <c r="VOG34" s="177"/>
      <c r="VOH34" s="178"/>
      <c r="VOI34" s="179"/>
      <c r="VOJ34" s="170"/>
      <c r="VOK34" s="171"/>
      <c r="VOL34" s="172"/>
      <c r="VOM34" s="173"/>
      <c r="VON34" s="171"/>
      <c r="VOO34" s="174"/>
      <c r="VOP34" s="174"/>
      <c r="VOQ34" s="171"/>
      <c r="VOR34" s="175"/>
      <c r="VOS34" s="176"/>
      <c r="VOT34" s="171"/>
      <c r="VOU34" s="177"/>
      <c r="VOV34" s="178"/>
      <c r="VOW34" s="179"/>
      <c r="VOX34" s="170"/>
      <c r="VOY34" s="171"/>
      <c r="VOZ34" s="172"/>
      <c r="VPA34" s="173"/>
      <c r="VPB34" s="171"/>
      <c r="VPC34" s="174"/>
      <c r="VPD34" s="174"/>
      <c r="VPE34" s="171"/>
      <c r="VPF34" s="175"/>
      <c r="VPG34" s="176"/>
      <c r="VPH34" s="171"/>
      <c r="VPI34" s="177"/>
      <c r="VPJ34" s="178"/>
      <c r="VPK34" s="179"/>
      <c r="VPL34" s="170"/>
      <c r="VPM34" s="171"/>
      <c r="VPN34" s="172"/>
      <c r="VPO34" s="173"/>
      <c r="VPP34" s="171"/>
      <c r="VPQ34" s="174"/>
      <c r="VPR34" s="174"/>
      <c r="VPS34" s="171"/>
      <c r="VPT34" s="175"/>
      <c r="VPU34" s="176"/>
      <c r="VPV34" s="171"/>
      <c r="VPW34" s="177"/>
      <c r="VPX34" s="178"/>
      <c r="VPY34" s="179"/>
      <c r="VPZ34" s="170"/>
      <c r="VQA34" s="171"/>
      <c r="VQB34" s="172"/>
      <c r="VQC34" s="173"/>
      <c r="VQD34" s="171"/>
      <c r="VQE34" s="174"/>
      <c r="VQF34" s="174"/>
      <c r="VQG34" s="171"/>
      <c r="VQH34" s="175"/>
      <c r="VQI34" s="176"/>
      <c r="VQJ34" s="171"/>
      <c r="VQK34" s="177"/>
      <c r="VQL34" s="178"/>
      <c r="VQM34" s="179"/>
      <c r="VQN34" s="170"/>
      <c r="VQO34" s="171"/>
      <c r="VQP34" s="172"/>
      <c r="VQQ34" s="173"/>
      <c r="VQR34" s="171"/>
      <c r="VQS34" s="174"/>
      <c r="VQT34" s="174"/>
      <c r="VQU34" s="171"/>
      <c r="VQV34" s="175"/>
      <c r="VQW34" s="176"/>
      <c r="VQX34" s="171"/>
      <c r="VQY34" s="177"/>
      <c r="VQZ34" s="178"/>
      <c r="VRA34" s="179"/>
      <c r="VRB34" s="170"/>
      <c r="VRC34" s="171"/>
      <c r="VRD34" s="172"/>
      <c r="VRE34" s="173"/>
      <c r="VRF34" s="171"/>
      <c r="VRG34" s="174"/>
      <c r="VRH34" s="174"/>
      <c r="VRI34" s="171"/>
      <c r="VRJ34" s="175"/>
      <c r="VRK34" s="176"/>
      <c r="VRL34" s="171"/>
      <c r="VRM34" s="177"/>
      <c r="VRN34" s="178"/>
      <c r="VRO34" s="179"/>
      <c r="VRP34" s="170"/>
      <c r="VRQ34" s="171"/>
      <c r="VRR34" s="172"/>
      <c r="VRS34" s="173"/>
      <c r="VRT34" s="171"/>
      <c r="VRU34" s="174"/>
      <c r="VRV34" s="174"/>
      <c r="VRW34" s="171"/>
      <c r="VRX34" s="175"/>
      <c r="VRY34" s="176"/>
      <c r="VRZ34" s="171"/>
      <c r="VSA34" s="177"/>
      <c r="VSB34" s="178"/>
      <c r="VSC34" s="179"/>
      <c r="VSD34" s="170"/>
      <c r="VSE34" s="171"/>
      <c r="VSF34" s="172"/>
      <c r="VSG34" s="173"/>
      <c r="VSH34" s="171"/>
      <c r="VSI34" s="174"/>
      <c r="VSJ34" s="174"/>
      <c r="VSK34" s="171"/>
      <c r="VSL34" s="175"/>
      <c r="VSM34" s="176"/>
      <c r="VSN34" s="171"/>
      <c r="VSO34" s="177"/>
      <c r="VSP34" s="178"/>
      <c r="VSQ34" s="179"/>
      <c r="VSR34" s="170"/>
      <c r="VSS34" s="171"/>
      <c r="VST34" s="172"/>
      <c r="VSU34" s="173"/>
      <c r="VSV34" s="171"/>
      <c r="VSW34" s="174"/>
      <c r="VSX34" s="174"/>
      <c r="VSY34" s="171"/>
      <c r="VSZ34" s="175"/>
      <c r="VTA34" s="176"/>
      <c r="VTB34" s="171"/>
      <c r="VTC34" s="177"/>
      <c r="VTD34" s="178"/>
      <c r="VTE34" s="179"/>
      <c r="VTF34" s="170"/>
      <c r="VTG34" s="171"/>
      <c r="VTH34" s="172"/>
      <c r="VTI34" s="173"/>
      <c r="VTJ34" s="171"/>
      <c r="VTK34" s="174"/>
      <c r="VTL34" s="174"/>
      <c r="VTM34" s="171"/>
      <c r="VTN34" s="175"/>
      <c r="VTO34" s="176"/>
      <c r="VTP34" s="171"/>
      <c r="VTQ34" s="177"/>
      <c r="VTR34" s="178"/>
      <c r="VTS34" s="179"/>
      <c r="VTT34" s="170"/>
      <c r="VTU34" s="171"/>
      <c r="VTV34" s="172"/>
      <c r="VTW34" s="173"/>
      <c r="VTX34" s="171"/>
      <c r="VTY34" s="174"/>
      <c r="VTZ34" s="174"/>
      <c r="VUA34" s="171"/>
      <c r="VUB34" s="175"/>
      <c r="VUC34" s="176"/>
      <c r="VUD34" s="171"/>
      <c r="VUE34" s="177"/>
      <c r="VUF34" s="178"/>
      <c r="VUG34" s="179"/>
      <c r="VUH34" s="170"/>
      <c r="VUI34" s="171"/>
      <c r="VUJ34" s="172"/>
      <c r="VUK34" s="173"/>
      <c r="VUL34" s="171"/>
      <c r="VUM34" s="174"/>
      <c r="VUN34" s="174"/>
      <c r="VUO34" s="171"/>
      <c r="VUP34" s="175"/>
      <c r="VUQ34" s="176"/>
      <c r="VUR34" s="171"/>
      <c r="VUS34" s="177"/>
      <c r="VUT34" s="178"/>
      <c r="VUU34" s="179"/>
      <c r="VUV34" s="170"/>
      <c r="VUW34" s="171"/>
      <c r="VUX34" s="172"/>
      <c r="VUY34" s="173"/>
      <c r="VUZ34" s="171"/>
      <c r="VVA34" s="174"/>
      <c r="VVB34" s="174"/>
      <c r="VVC34" s="171"/>
      <c r="VVD34" s="175"/>
      <c r="VVE34" s="176"/>
      <c r="VVF34" s="171"/>
      <c r="VVG34" s="177"/>
      <c r="VVH34" s="178"/>
      <c r="VVI34" s="179"/>
      <c r="VVJ34" s="170"/>
      <c r="VVK34" s="171"/>
      <c r="VVL34" s="172"/>
      <c r="VVM34" s="173"/>
      <c r="VVN34" s="171"/>
      <c r="VVO34" s="174"/>
      <c r="VVP34" s="174"/>
      <c r="VVQ34" s="171"/>
      <c r="VVR34" s="175"/>
      <c r="VVS34" s="176"/>
      <c r="VVT34" s="171"/>
      <c r="VVU34" s="177"/>
      <c r="VVV34" s="178"/>
      <c r="VVW34" s="179"/>
      <c r="VVX34" s="170"/>
      <c r="VVY34" s="171"/>
      <c r="VVZ34" s="172"/>
      <c r="VWA34" s="173"/>
      <c r="VWB34" s="171"/>
      <c r="VWC34" s="174"/>
      <c r="VWD34" s="174"/>
      <c r="VWE34" s="171"/>
      <c r="VWF34" s="175"/>
      <c r="VWG34" s="176"/>
      <c r="VWH34" s="171"/>
      <c r="VWI34" s="177"/>
      <c r="VWJ34" s="178"/>
      <c r="VWK34" s="179"/>
      <c r="VWL34" s="170"/>
      <c r="VWM34" s="171"/>
      <c r="VWN34" s="172"/>
      <c r="VWO34" s="173"/>
      <c r="VWP34" s="171"/>
      <c r="VWQ34" s="174"/>
      <c r="VWR34" s="174"/>
      <c r="VWS34" s="171"/>
      <c r="VWT34" s="175"/>
      <c r="VWU34" s="176"/>
      <c r="VWV34" s="171"/>
      <c r="VWW34" s="177"/>
      <c r="VWX34" s="178"/>
      <c r="VWY34" s="179"/>
      <c r="VWZ34" s="170"/>
      <c r="VXA34" s="171"/>
      <c r="VXB34" s="172"/>
      <c r="VXC34" s="173"/>
      <c r="VXD34" s="171"/>
      <c r="VXE34" s="174"/>
      <c r="VXF34" s="174"/>
      <c r="VXG34" s="171"/>
      <c r="VXH34" s="175"/>
      <c r="VXI34" s="176"/>
      <c r="VXJ34" s="171"/>
      <c r="VXK34" s="177"/>
      <c r="VXL34" s="178"/>
      <c r="VXM34" s="179"/>
      <c r="VXN34" s="170"/>
      <c r="VXO34" s="171"/>
      <c r="VXP34" s="172"/>
      <c r="VXQ34" s="173"/>
      <c r="VXR34" s="171"/>
      <c r="VXS34" s="174"/>
      <c r="VXT34" s="174"/>
      <c r="VXU34" s="171"/>
      <c r="VXV34" s="175"/>
      <c r="VXW34" s="176"/>
      <c r="VXX34" s="171"/>
      <c r="VXY34" s="177"/>
      <c r="VXZ34" s="178"/>
      <c r="VYA34" s="179"/>
      <c r="VYB34" s="170"/>
      <c r="VYC34" s="171"/>
      <c r="VYD34" s="172"/>
      <c r="VYE34" s="173"/>
      <c r="VYF34" s="171"/>
      <c r="VYG34" s="174"/>
      <c r="VYH34" s="174"/>
      <c r="VYI34" s="171"/>
      <c r="VYJ34" s="175"/>
      <c r="VYK34" s="176"/>
      <c r="VYL34" s="171"/>
      <c r="VYM34" s="177"/>
      <c r="VYN34" s="178"/>
      <c r="VYO34" s="179"/>
      <c r="VYP34" s="170"/>
      <c r="VYQ34" s="171"/>
      <c r="VYR34" s="172"/>
      <c r="VYS34" s="173"/>
      <c r="VYT34" s="171"/>
      <c r="VYU34" s="174"/>
      <c r="VYV34" s="174"/>
      <c r="VYW34" s="171"/>
      <c r="VYX34" s="175"/>
      <c r="VYY34" s="176"/>
      <c r="VYZ34" s="171"/>
      <c r="VZA34" s="177"/>
      <c r="VZB34" s="178"/>
      <c r="VZC34" s="179"/>
      <c r="VZD34" s="170"/>
      <c r="VZE34" s="171"/>
      <c r="VZF34" s="172"/>
      <c r="VZG34" s="173"/>
      <c r="VZH34" s="171"/>
      <c r="VZI34" s="174"/>
      <c r="VZJ34" s="174"/>
      <c r="VZK34" s="171"/>
      <c r="VZL34" s="175"/>
      <c r="VZM34" s="176"/>
      <c r="VZN34" s="171"/>
      <c r="VZO34" s="177"/>
      <c r="VZP34" s="178"/>
      <c r="VZQ34" s="179"/>
      <c r="VZR34" s="170"/>
      <c r="VZS34" s="171"/>
      <c r="VZT34" s="172"/>
      <c r="VZU34" s="173"/>
      <c r="VZV34" s="171"/>
      <c r="VZW34" s="174"/>
      <c r="VZX34" s="174"/>
      <c r="VZY34" s="171"/>
      <c r="VZZ34" s="175"/>
      <c r="WAA34" s="176"/>
      <c r="WAB34" s="171"/>
      <c r="WAC34" s="177"/>
      <c r="WAD34" s="178"/>
      <c r="WAE34" s="179"/>
      <c r="WAF34" s="170"/>
      <c r="WAG34" s="171"/>
      <c r="WAH34" s="172"/>
      <c r="WAI34" s="173"/>
      <c r="WAJ34" s="171"/>
      <c r="WAK34" s="174"/>
      <c r="WAL34" s="174"/>
      <c r="WAM34" s="171"/>
      <c r="WAN34" s="175"/>
      <c r="WAO34" s="176"/>
      <c r="WAP34" s="171"/>
      <c r="WAQ34" s="177"/>
      <c r="WAR34" s="178"/>
      <c r="WAS34" s="179"/>
      <c r="WAT34" s="170"/>
      <c r="WAU34" s="171"/>
      <c r="WAV34" s="172"/>
      <c r="WAW34" s="173"/>
      <c r="WAX34" s="171"/>
      <c r="WAY34" s="174"/>
      <c r="WAZ34" s="174"/>
      <c r="WBA34" s="171"/>
      <c r="WBB34" s="175"/>
      <c r="WBC34" s="176"/>
      <c r="WBD34" s="171"/>
      <c r="WBE34" s="177"/>
      <c r="WBF34" s="178"/>
      <c r="WBG34" s="179"/>
      <c r="WBH34" s="170"/>
      <c r="WBI34" s="171"/>
      <c r="WBJ34" s="172"/>
      <c r="WBK34" s="173"/>
      <c r="WBL34" s="171"/>
      <c r="WBM34" s="174"/>
      <c r="WBN34" s="174"/>
      <c r="WBO34" s="171"/>
      <c r="WBP34" s="175"/>
      <c r="WBQ34" s="176"/>
      <c r="WBR34" s="171"/>
      <c r="WBS34" s="177"/>
      <c r="WBT34" s="178"/>
      <c r="WBU34" s="179"/>
      <c r="WBV34" s="170"/>
      <c r="WBW34" s="171"/>
      <c r="WBX34" s="172"/>
      <c r="WBY34" s="173"/>
      <c r="WBZ34" s="171"/>
      <c r="WCA34" s="174"/>
      <c r="WCB34" s="174"/>
      <c r="WCC34" s="171"/>
      <c r="WCD34" s="175"/>
      <c r="WCE34" s="176"/>
      <c r="WCF34" s="171"/>
      <c r="WCG34" s="177"/>
      <c r="WCH34" s="178"/>
      <c r="WCI34" s="179"/>
      <c r="WCJ34" s="170"/>
      <c r="WCK34" s="171"/>
      <c r="WCL34" s="172"/>
      <c r="WCM34" s="173"/>
      <c r="WCN34" s="171"/>
      <c r="WCO34" s="174"/>
      <c r="WCP34" s="174"/>
      <c r="WCQ34" s="171"/>
      <c r="WCR34" s="175"/>
      <c r="WCS34" s="176"/>
      <c r="WCT34" s="171"/>
      <c r="WCU34" s="177"/>
      <c r="WCV34" s="178"/>
      <c r="WCW34" s="179"/>
      <c r="WCX34" s="170"/>
      <c r="WCY34" s="171"/>
      <c r="WCZ34" s="172"/>
      <c r="WDA34" s="173"/>
      <c r="WDB34" s="171"/>
      <c r="WDC34" s="174"/>
      <c r="WDD34" s="174"/>
      <c r="WDE34" s="171"/>
      <c r="WDF34" s="175"/>
      <c r="WDG34" s="176"/>
      <c r="WDH34" s="171"/>
      <c r="WDI34" s="177"/>
      <c r="WDJ34" s="178"/>
      <c r="WDK34" s="179"/>
      <c r="WDL34" s="170"/>
      <c r="WDM34" s="171"/>
      <c r="WDN34" s="172"/>
      <c r="WDO34" s="173"/>
      <c r="WDP34" s="171"/>
      <c r="WDQ34" s="174"/>
      <c r="WDR34" s="174"/>
      <c r="WDS34" s="171"/>
      <c r="WDT34" s="175"/>
      <c r="WDU34" s="176"/>
      <c r="WDV34" s="171"/>
      <c r="WDW34" s="177"/>
      <c r="WDX34" s="178"/>
      <c r="WDY34" s="179"/>
      <c r="WDZ34" s="170"/>
      <c r="WEA34" s="171"/>
      <c r="WEB34" s="172"/>
      <c r="WEC34" s="173"/>
      <c r="WED34" s="171"/>
      <c r="WEE34" s="174"/>
      <c r="WEF34" s="174"/>
      <c r="WEG34" s="171"/>
      <c r="WEH34" s="175"/>
      <c r="WEI34" s="176"/>
      <c r="WEJ34" s="171"/>
      <c r="WEK34" s="177"/>
      <c r="WEL34" s="178"/>
      <c r="WEM34" s="179"/>
      <c r="WEN34" s="170"/>
      <c r="WEO34" s="171"/>
      <c r="WEP34" s="172"/>
      <c r="WEQ34" s="173"/>
      <c r="WER34" s="171"/>
      <c r="WES34" s="174"/>
      <c r="WET34" s="174"/>
      <c r="WEU34" s="171"/>
      <c r="WEV34" s="175"/>
      <c r="WEW34" s="176"/>
      <c r="WEX34" s="171"/>
      <c r="WEY34" s="177"/>
      <c r="WEZ34" s="178"/>
      <c r="WFA34" s="179"/>
      <c r="WFB34" s="170"/>
      <c r="WFC34" s="171"/>
      <c r="WFD34" s="172"/>
      <c r="WFE34" s="173"/>
      <c r="WFF34" s="171"/>
      <c r="WFG34" s="174"/>
      <c r="WFH34" s="174"/>
      <c r="WFI34" s="171"/>
      <c r="WFJ34" s="175"/>
      <c r="WFK34" s="176"/>
      <c r="WFL34" s="171"/>
      <c r="WFM34" s="177"/>
      <c r="WFN34" s="178"/>
      <c r="WFO34" s="179"/>
      <c r="WFP34" s="170"/>
      <c r="WFQ34" s="171"/>
      <c r="WFR34" s="172"/>
      <c r="WFS34" s="173"/>
      <c r="WFT34" s="171"/>
      <c r="WFU34" s="174"/>
      <c r="WFV34" s="174"/>
      <c r="WFW34" s="171"/>
      <c r="WFX34" s="175"/>
      <c r="WFY34" s="176"/>
      <c r="WFZ34" s="171"/>
      <c r="WGA34" s="177"/>
      <c r="WGB34" s="178"/>
      <c r="WGC34" s="179"/>
      <c r="WGD34" s="170"/>
      <c r="WGE34" s="171"/>
      <c r="WGF34" s="172"/>
      <c r="WGG34" s="173"/>
      <c r="WGH34" s="171"/>
      <c r="WGI34" s="174"/>
      <c r="WGJ34" s="174"/>
      <c r="WGK34" s="171"/>
      <c r="WGL34" s="175"/>
      <c r="WGM34" s="176"/>
      <c r="WGN34" s="171"/>
      <c r="WGO34" s="177"/>
      <c r="WGP34" s="178"/>
      <c r="WGQ34" s="179"/>
      <c r="WGR34" s="170"/>
      <c r="WGS34" s="171"/>
      <c r="WGT34" s="172"/>
      <c r="WGU34" s="173"/>
      <c r="WGV34" s="171"/>
      <c r="WGW34" s="174"/>
      <c r="WGX34" s="174"/>
      <c r="WGY34" s="171"/>
      <c r="WGZ34" s="175"/>
      <c r="WHA34" s="176"/>
      <c r="WHB34" s="171"/>
      <c r="WHC34" s="177"/>
      <c r="WHD34" s="178"/>
      <c r="WHE34" s="179"/>
      <c r="WHF34" s="170"/>
      <c r="WHG34" s="171"/>
      <c r="WHH34" s="172"/>
      <c r="WHI34" s="173"/>
      <c r="WHJ34" s="171"/>
      <c r="WHK34" s="174"/>
      <c r="WHL34" s="174"/>
      <c r="WHM34" s="171"/>
      <c r="WHN34" s="175"/>
      <c r="WHO34" s="176"/>
      <c r="WHP34" s="171"/>
      <c r="WHQ34" s="177"/>
      <c r="WHR34" s="178"/>
      <c r="WHS34" s="179"/>
      <c r="WHT34" s="170"/>
      <c r="WHU34" s="171"/>
      <c r="WHV34" s="172"/>
      <c r="WHW34" s="173"/>
      <c r="WHX34" s="171"/>
      <c r="WHY34" s="174"/>
      <c r="WHZ34" s="174"/>
      <c r="WIA34" s="171"/>
      <c r="WIB34" s="175"/>
      <c r="WIC34" s="176"/>
      <c r="WID34" s="171"/>
      <c r="WIE34" s="177"/>
      <c r="WIF34" s="178"/>
      <c r="WIG34" s="179"/>
      <c r="WIH34" s="170"/>
      <c r="WII34" s="171"/>
      <c r="WIJ34" s="172"/>
      <c r="WIK34" s="173"/>
      <c r="WIL34" s="171"/>
      <c r="WIM34" s="174"/>
      <c r="WIN34" s="174"/>
      <c r="WIO34" s="171"/>
      <c r="WIP34" s="175"/>
      <c r="WIQ34" s="176"/>
      <c r="WIR34" s="171"/>
      <c r="WIS34" s="177"/>
      <c r="WIT34" s="178"/>
      <c r="WIU34" s="179"/>
      <c r="WIV34" s="170"/>
      <c r="WIW34" s="171"/>
      <c r="WIX34" s="172"/>
      <c r="WIY34" s="173"/>
      <c r="WIZ34" s="171"/>
      <c r="WJA34" s="174"/>
      <c r="WJB34" s="174"/>
      <c r="WJC34" s="171"/>
      <c r="WJD34" s="175"/>
      <c r="WJE34" s="176"/>
      <c r="WJF34" s="171"/>
      <c r="WJG34" s="177"/>
      <c r="WJH34" s="178"/>
      <c r="WJI34" s="179"/>
      <c r="WJJ34" s="170"/>
      <c r="WJK34" s="171"/>
      <c r="WJL34" s="172"/>
      <c r="WJM34" s="173"/>
      <c r="WJN34" s="171"/>
      <c r="WJO34" s="174"/>
      <c r="WJP34" s="174"/>
      <c r="WJQ34" s="171"/>
      <c r="WJR34" s="175"/>
      <c r="WJS34" s="176"/>
      <c r="WJT34" s="171"/>
      <c r="WJU34" s="177"/>
      <c r="WJV34" s="178"/>
      <c r="WJW34" s="179"/>
      <c r="WJX34" s="170"/>
      <c r="WJY34" s="171"/>
      <c r="WJZ34" s="172"/>
      <c r="WKA34" s="173"/>
      <c r="WKB34" s="171"/>
      <c r="WKC34" s="174"/>
      <c r="WKD34" s="174"/>
      <c r="WKE34" s="171"/>
      <c r="WKF34" s="175"/>
      <c r="WKG34" s="176"/>
      <c r="WKH34" s="171"/>
      <c r="WKI34" s="177"/>
      <c r="WKJ34" s="178"/>
      <c r="WKK34" s="179"/>
      <c r="WKL34" s="170"/>
      <c r="WKM34" s="171"/>
      <c r="WKN34" s="172"/>
      <c r="WKO34" s="173"/>
      <c r="WKP34" s="171"/>
      <c r="WKQ34" s="174"/>
      <c r="WKR34" s="174"/>
      <c r="WKS34" s="171"/>
      <c r="WKT34" s="175"/>
      <c r="WKU34" s="176"/>
      <c r="WKV34" s="171"/>
      <c r="WKW34" s="177"/>
      <c r="WKX34" s="178"/>
      <c r="WKY34" s="179"/>
      <c r="WKZ34" s="170"/>
      <c r="WLA34" s="171"/>
      <c r="WLB34" s="172"/>
      <c r="WLC34" s="173"/>
      <c r="WLD34" s="171"/>
      <c r="WLE34" s="174"/>
      <c r="WLF34" s="174"/>
      <c r="WLG34" s="171"/>
      <c r="WLH34" s="175"/>
      <c r="WLI34" s="176"/>
      <c r="WLJ34" s="171"/>
      <c r="WLK34" s="177"/>
      <c r="WLL34" s="178"/>
      <c r="WLM34" s="179"/>
      <c r="WLN34" s="170"/>
      <c r="WLO34" s="171"/>
      <c r="WLP34" s="172"/>
      <c r="WLQ34" s="173"/>
      <c r="WLR34" s="171"/>
      <c r="WLS34" s="174"/>
      <c r="WLT34" s="174"/>
      <c r="WLU34" s="171"/>
      <c r="WLV34" s="175"/>
      <c r="WLW34" s="176"/>
      <c r="WLX34" s="171"/>
      <c r="WLY34" s="177"/>
      <c r="WLZ34" s="178"/>
      <c r="WMA34" s="179"/>
      <c r="WMB34" s="170"/>
      <c r="WMC34" s="171"/>
      <c r="WMD34" s="172"/>
      <c r="WME34" s="173"/>
      <c r="WMF34" s="171"/>
      <c r="WMG34" s="174"/>
      <c r="WMH34" s="174"/>
      <c r="WMI34" s="171"/>
      <c r="WMJ34" s="175"/>
      <c r="WMK34" s="176"/>
      <c r="WML34" s="171"/>
      <c r="WMM34" s="177"/>
      <c r="WMN34" s="178"/>
      <c r="WMO34" s="179"/>
      <c r="WMP34" s="170"/>
      <c r="WMQ34" s="171"/>
      <c r="WMR34" s="172"/>
      <c r="WMS34" s="173"/>
      <c r="WMT34" s="171"/>
      <c r="WMU34" s="174"/>
      <c r="WMV34" s="174"/>
      <c r="WMW34" s="171"/>
      <c r="WMX34" s="175"/>
      <c r="WMY34" s="176"/>
      <c r="WMZ34" s="171"/>
      <c r="WNA34" s="177"/>
      <c r="WNB34" s="178"/>
      <c r="WNC34" s="179"/>
      <c r="WND34" s="170"/>
      <c r="WNE34" s="171"/>
      <c r="WNF34" s="172"/>
      <c r="WNG34" s="173"/>
      <c r="WNH34" s="171"/>
      <c r="WNI34" s="174"/>
      <c r="WNJ34" s="174"/>
      <c r="WNK34" s="171"/>
      <c r="WNL34" s="175"/>
      <c r="WNM34" s="176"/>
      <c r="WNN34" s="171"/>
      <c r="WNO34" s="177"/>
      <c r="WNP34" s="178"/>
      <c r="WNQ34" s="179"/>
      <c r="WNR34" s="170"/>
      <c r="WNS34" s="171"/>
      <c r="WNT34" s="172"/>
      <c r="WNU34" s="173"/>
      <c r="WNV34" s="171"/>
      <c r="WNW34" s="174"/>
      <c r="WNX34" s="174"/>
      <c r="WNY34" s="171"/>
      <c r="WNZ34" s="175"/>
      <c r="WOA34" s="176"/>
      <c r="WOB34" s="171"/>
      <c r="WOC34" s="177"/>
      <c r="WOD34" s="178"/>
      <c r="WOE34" s="179"/>
      <c r="WOF34" s="170"/>
      <c r="WOG34" s="171"/>
      <c r="WOH34" s="172"/>
      <c r="WOI34" s="173"/>
      <c r="WOJ34" s="171"/>
      <c r="WOK34" s="174"/>
      <c r="WOL34" s="174"/>
      <c r="WOM34" s="171"/>
      <c r="WON34" s="175"/>
      <c r="WOO34" s="176"/>
      <c r="WOP34" s="171"/>
      <c r="WOQ34" s="177"/>
      <c r="WOR34" s="178"/>
      <c r="WOS34" s="179"/>
      <c r="WOT34" s="170"/>
      <c r="WOU34" s="171"/>
      <c r="WOV34" s="172"/>
      <c r="WOW34" s="173"/>
      <c r="WOX34" s="171"/>
      <c r="WOY34" s="174"/>
      <c r="WOZ34" s="174"/>
      <c r="WPA34" s="171"/>
      <c r="WPB34" s="175"/>
      <c r="WPC34" s="176"/>
      <c r="WPD34" s="171"/>
      <c r="WPE34" s="177"/>
      <c r="WPF34" s="178"/>
      <c r="WPG34" s="179"/>
      <c r="WPH34" s="170"/>
      <c r="WPI34" s="171"/>
      <c r="WPJ34" s="172"/>
      <c r="WPK34" s="173"/>
      <c r="WPL34" s="171"/>
      <c r="WPM34" s="174"/>
      <c r="WPN34" s="174"/>
      <c r="WPO34" s="171"/>
      <c r="WPP34" s="175"/>
      <c r="WPQ34" s="176"/>
      <c r="WPR34" s="171"/>
      <c r="WPS34" s="177"/>
      <c r="WPT34" s="178"/>
      <c r="WPU34" s="179"/>
      <c r="WPV34" s="170"/>
      <c r="WPW34" s="171"/>
      <c r="WPX34" s="172"/>
      <c r="WPY34" s="173"/>
      <c r="WPZ34" s="171"/>
      <c r="WQA34" s="174"/>
      <c r="WQB34" s="174"/>
      <c r="WQC34" s="171"/>
      <c r="WQD34" s="175"/>
      <c r="WQE34" s="176"/>
      <c r="WQF34" s="171"/>
      <c r="WQG34" s="177"/>
      <c r="WQH34" s="178"/>
      <c r="WQI34" s="179"/>
      <c r="WQJ34" s="170"/>
      <c r="WQK34" s="171"/>
      <c r="WQL34" s="172"/>
      <c r="WQM34" s="173"/>
      <c r="WQN34" s="171"/>
      <c r="WQO34" s="174"/>
      <c r="WQP34" s="174"/>
      <c r="WQQ34" s="171"/>
      <c r="WQR34" s="175"/>
      <c r="WQS34" s="176"/>
      <c r="WQT34" s="171"/>
      <c r="WQU34" s="177"/>
      <c r="WQV34" s="178"/>
      <c r="WQW34" s="179"/>
      <c r="WQX34" s="170"/>
      <c r="WQY34" s="171"/>
      <c r="WQZ34" s="172"/>
      <c r="WRA34" s="173"/>
      <c r="WRB34" s="171"/>
      <c r="WRC34" s="174"/>
      <c r="WRD34" s="174"/>
      <c r="WRE34" s="171"/>
      <c r="WRF34" s="175"/>
      <c r="WRG34" s="176"/>
      <c r="WRH34" s="171"/>
      <c r="WRI34" s="177"/>
      <c r="WRJ34" s="178"/>
      <c r="WRK34" s="179"/>
      <c r="WRL34" s="170"/>
      <c r="WRM34" s="171"/>
      <c r="WRN34" s="172"/>
      <c r="WRO34" s="173"/>
      <c r="WRP34" s="171"/>
      <c r="WRQ34" s="174"/>
      <c r="WRR34" s="174"/>
      <c r="WRS34" s="171"/>
      <c r="WRT34" s="175"/>
      <c r="WRU34" s="176"/>
      <c r="WRV34" s="171"/>
      <c r="WRW34" s="177"/>
      <c r="WRX34" s="178"/>
      <c r="WRY34" s="179"/>
      <c r="WRZ34" s="170"/>
      <c r="WSA34" s="171"/>
      <c r="WSB34" s="172"/>
      <c r="WSC34" s="173"/>
      <c r="WSD34" s="171"/>
      <c r="WSE34" s="174"/>
      <c r="WSF34" s="174"/>
      <c r="WSG34" s="171"/>
      <c r="WSH34" s="175"/>
      <c r="WSI34" s="176"/>
      <c r="WSJ34" s="171"/>
      <c r="WSK34" s="177"/>
      <c r="WSL34" s="178"/>
      <c r="WSM34" s="179"/>
      <c r="WSN34" s="170"/>
      <c r="WSO34" s="171"/>
      <c r="WSP34" s="172"/>
      <c r="WSQ34" s="173"/>
      <c r="WSR34" s="171"/>
      <c r="WSS34" s="174"/>
      <c r="WST34" s="174"/>
      <c r="WSU34" s="171"/>
      <c r="WSV34" s="175"/>
      <c r="WSW34" s="176"/>
      <c r="WSX34" s="171"/>
      <c r="WSY34" s="177"/>
      <c r="WSZ34" s="178"/>
      <c r="WTA34" s="179"/>
      <c r="WTB34" s="170"/>
      <c r="WTC34" s="171"/>
      <c r="WTD34" s="172"/>
      <c r="WTE34" s="173"/>
      <c r="WTF34" s="171"/>
      <c r="WTG34" s="174"/>
      <c r="WTH34" s="174"/>
      <c r="WTI34" s="171"/>
      <c r="WTJ34" s="175"/>
      <c r="WTK34" s="176"/>
      <c r="WTL34" s="171"/>
      <c r="WTM34" s="177"/>
      <c r="WTN34" s="178"/>
      <c r="WTO34" s="179"/>
      <c r="WTP34" s="170"/>
      <c r="WTQ34" s="171"/>
      <c r="WTR34" s="172"/>
      <c r="WTS34" s="173"/>
      <c r="WTT34" s="171"/>
      <c r="WTU34" s="174"/>
      <c r="WTV34" s="174"/>
      <c r="WTW34" s="171"/>
      <c r="WTX34" s="175"/>
      <c r="WTY34" s="176"/>
      <c r="WTZ34" s="171"/>
      <c r="WUA34" s="177"/>
      <c r="WUB34" s="178"/>
      <c r="WUC34" s="179"/>
      <c r="WUD34" s="170"/>
      <c r="WUE34" s="171"/>
      <c r="WUF34" s="172"/>
      <c r="WUG34" s="173"/>
      <c r="WUH34" s="171"/>
      <c r="WUI34" s="174"/>
      <c r="WUJ34" s="174"/>
      <c r="WUK34" s="171"/>
      <c r="WUL34" s="175"/>
      <c r="WUM34" s="176"/>
      <c r="WUN34" s="171"/>
      <c r="WUO34" s="177"/>
      <c r="WUP34" s="178"/>
      <c r="WUQ34" s="179"/>
      <c r="WUR34" s="170"/>
      <c r="WUS34" s="171"/>
      <c r="WUT34" s="172"/>
      <c r="WUU34" s="173"/>
      <c r="WUV34" s="171"/>
      <c r="WUW34" s="174"/>
      <c r="WUX34" s="174"/>
      <c r="WUY34" s="171"/>
      <c r="WUZ34" s="175"/>
      <c r="WVA34" s="176"/>
      <c r="WVB34" s="171"/>
      <c r="WVC34" s="177"/>
      <c r="WVD34" s="178"/>
      <c r="WVE34" s="179"/>
      <c r="WVF34" s="170"/>
      <c r="WVG34" s="171"/>
      <c r="WVH34" s="172"/>
      <c r="WVI34" s="173"/>
      <c r="WVJ34" s="171"/>
      <c r="WVK34" s="174"/>
      <c r="WVL34" s="174"/>
      <c r="WVM34" s="171"/>
      <c r="WVN34" s="175"/>
      <c r="WVO34" s="176"/>
      <c r="WVP34" s="171"/>
      <c r="WVQ34" s="177"/>
      <c r="WVR34" s="178"/>
      <c r="WVS34" s="179"/>
      <c r="WVT34" s="170"/>
      <c r="WVU34" s="171"/>
      <c r="WVV34" s="172"/>
      <c r="WVW34" s="173"/>
      <c r="WVX34" s="171"/>
      <c r="WVY34" s="174"/>
      <c r="WVZ34" s="174"/>
      <c r="WWA34" s="171"/>
      <c r="WWB34" s="175"/>
      <c r="WWC34" s="176"/>
      <c r="WWD34" s="171"/>
      <c r="WWE34" s="177"/>
      <c r="WWF34" s="178"/>
      <c r="WWG34" s="179"/>
      <c r="WWH34" s="170"/>
      <c r="WWI34" s="171"/>
      <c r="WWJ34" s="172"/>
      <c r="WWK34" s="173"/>
      <c r="WWL34" s="171"/>
      <c r="WWM34" s="174"/>
      <c r="WWN34" s="174"/>
      <c r="WWO34" s="171"/>
      <c r="WWP34" s="175"/>
      <c r="WWQ34" s="176"/>
      <c r="WWR34" s="171"/>
      <c r="WWS34" s="177"/>
      <c r="WWT34" s="178"/>
      <c r="WWU34" s="179"/>
      <c r="WWV34" s="170"/>
      <c r="WWW34" s="171"/>
      <c r="WWX34" s="172"/>
      <c r="WWY34" s="173"/>
      <c r="WWZ34" s="171"/>
      <c r="WXA34" s="174"/>
      <c r="WXB34" s="174"/>
      <c r="WXC34" s="171"/>
      <c r="WXD34" s="175"/>
      <c r="WXE34" s="176"/>
      <c r="WXF34" s="171"/>
      <c r="WXG34" s="177"/>
      <c r="WXH34" s="178"/>
      <c r="WXI34" s="179"/>
      <c r="WXJ34" s="170"/>
      <c r="WXK34" s="171"/>
      <c r="WXL34" s="172"/>
      <c r="WXM34" s="173"/>
      <c r="WXN34" s="171"/>
      <c r="WXO34" s="174"/>
      <c r="WXP34" s="174"/>
      <c r="WXQ34" s="171"/>
      <c r="WXR34" s="175"/>
      <c r="WXS34" s="176"/>
      <c r="WXT34" s="171"/>
      <c r="WXU34" s="177"/>
      <c r="WXV34" s="178"/>
      <c r="WXW34" s="179"/>
      <c r="WXX34" s="170"/>
      <c r="WXY34" s="171"/>
      <c r="WXZ34" s="172"/>
      <c r="WYA34" s="173"/>
      <c r="WYB34" s="171"/>
      <c r="WYC34" s="174"/>
      <c r="WYD34" s="174"/>
      <c r="WYE34" s="171"/>
      <c r="WYF34" s="175"/>
      <c r="WYG34" s="176"/>
      <c r="WYH34" s="171"/>
      <c r="WYI34" s="177"/>
      <c r="WYJ34" s="178"/>
      <c r="WYK34" s="179"/>
      <c r="WYL34" s="170"/>
      <c r="WYM34" s="171"/>
      <c r="WYN34" s="172"/>
      <c r="WYO34" s="173"/>
      <c r="WYP34" s="171"/>
      <c r="WYQ34" s="174"/>
      <c r="WYR34" s="174"/>
      <c r="WYS34" s="171"/>
      <c r="WYT34" s="175"/>
      <c r="WYU34" s="176"/>
      <c r="WYV34" s="171"/>
      <c r="WYW34" s="177"/>
      <c r="WYX34" s="178"/>
      <c r="WYY34" s="179"/>
      <c r="WYZ34" s="170"/>
      <c r="WZA34" s="171"/>
      <c r="WZB34" s="172"/>
      <c r="WZC34" s="173"/>
      <c r="WZD34" s="171"/>
      <c r="WZE34" s="174"/>
      <c r="WZF34" s="174"/>
      <c r="WZG34" s="171"/>
      <c r="WZH34" s="175"/>
      <c r="WZI34" s="176"/>
      <c r="WZJ34" s="171"/>
      <c r="WZK34" s="177"/>
      <c r="WZL34" s="178"/>
      <c r="WZM34" s="179"/>
      <c r="WZN34" s="170"/>
      <c r="WZO34" s="171"/>
      <c r="WZP34" s="172"/>
      <c r="WZQ34" s="173"/>
      <c r="WZR34" s="171"/>
      <c r="WZS34" s="174"/>
      <c r="WZT34" s="174"/>
      <c r="WZU34" s="171"/>
      <c r="WZV34" s="175"/>
      <c r="WZW34" s="176"/>
      <c r="WZX34" s="171"/>
      <c r="WZY34" s="177"/>
      <c r="WZZ34" s="178"/>
      <c r="XAA34" s="179"/>
      <c r="XAB34" s="170"/>
      <c r="XAC34" s="171"/>
      <c r="XAD34" s="172"/>
      <c r="XAE34" s="173"/>
      <c r="XAF34" s="171"/>
      <c r="XAG34" s="174"/>
      <c r="XAH34" s="174"/>
      <c r="XAI34" s="171"/>
      <c r="XAJ34" s="175"/>
      <c r="XAK34" s="176"/>
      <c r="XAL34" s="171"/>
      <c r="XAM34" s="177"/>
      <c r="XAN34" s="178"/>
      <c r="XAO34" s="179"/>
      <c r="XAP34" s="170"/>
      <c r="XAQ34" s="171"/>
      <c r="XAR34" s="172"/>
      <c r="XAS34" s="173"/>
      <c r="XAT34" s="171"/>
      <c r="XAU34" s="174"/>
      <c r="XAV34" s="174"/>
      <c r="XAW34" s="171"/>
      <c r="XAX34" s="175"/>
      <c r="XAY34" s="176"/>
      <c r="XAZ34" s="171"/>
      <c r="XBA34" s="177"/>
      <c r="XBB34" s="178"/>
      <c r="XBC34" s="179"/>
      <c r="XBD34" s="170"/>
      <c r="XBE34" s="171"/>
      <c r="XBF34" s="172"/>
      <c r="XBG34" s="173"/>
      <c r="XBH34" s="171"/>
      <c r="XBI34" s="174"/>
      <c r="XBJ34" s="174"/>
      <c r="XBK34" s="171"/>
      <c r="XBL34" s="175"/>
      <c r="XBM34" s="176"/>
      <c r="XBN34" s="171"/>
      <c r="XBO34" s="177"/>
      <c r="XBP34" s="178"/>
      <c r="XBQ34" s="179"/>
      <c r="XBR34" s="170"/>
      <c r="XBS34" s="171"/>
      <c r="XBT34" s="172"/>
      <c r="XBU34" s="173"/>
      <c r="XBV34" s="171"/>
      <c r="XBW34" s="174"/>
      <c r="XBX34" s="174"/>
      <c r="XBY34" s="171"/>
      <c r="XBZ34" s="175"/>
      <c r="XCA34" s="176"/>
      <c r="XCB34" s="171"/>
      <c r="XCC34" s="177"/>
      <c r="XCD34" s="178"/>
      <c r="XCE34" s="179"/>
      <c r="XCF34" s="170"/>
      <c r="XCG34" s="171"/>
      <c r="XCH34" s="172"/>
      <c r="XCI34" s="173"/>
      <c r="XCJ34" s="171"/>
      <c r="XCK34" s="174"/>
      <c r="XCL34" s="174"/>
      <c r="XCM34" s="171"/>
      <c r="XCN34" s="175"/>
      <c r="XCO34" s="176"/>
      <c r="XCP34" s="171"/>
      <c r="XCQ34" s="177"/>
      <c r="XCR34" s="178"/>
      <c r="XCS34" s="179"/>
      <c r="XCT34" s="170"/>
      <c r="XCU34" s="171"/>
      <c r="XCV34" s="172"/>
      <c r="XCW34" s="173"/>
      <c r="XCX34" s="171"/>
      <c r="XCY34" s="174"/>
      <c r="XCZ34" s="174"/>
      <c r="XDA34" s="171"/>
      <c r="XDB34" s="175"/>
      <c r="XDC34" s="176"/>
      <c r="XDD34" s="171"/>
      <c r="XDE34" s="177"/>
      <c r="XDF34" s="178"/>
      <c r="XDG34" s="179"/>
      <c r="XDH34" s="170"/>
      <c r="XDI34" s="171"/>
      <c r="XDJ34" s="172"/>
      <c r="XDK34" s="173"/>
      <c r="XDL34" s="171"/>
      <c r="XDM34" s="174"/>
      <c r="XDN34" s="174"/>
      <c r="XDO34" s="171"/>
      <c r="XDP34" s="175"/>
      <c r="XDQ34" s="176"/>
      <c r="XDR34" s="171"/>
      <c r="XDS34" s="177"/>
      <c r="XDT34" s="178"/>
      <c r="XDU34" s="179"/>
      <c r="XDV34" s="170"/>
      <c r="XDW34" s="171"/>
      <c r="XDX34" s="172"/>
      <c r="XDY34" s="173"/>
      <c r="XDZ34" s="171"/>
      <c r="XEA34" s="174"/>
      <c r="XEB34" s="174"/>
      <c r="XEC34" s="171"/>
      <c r="XED34" s="175"/>
      <c r="XEE34" s="176"/>
      <c r="XEF34" s="171"/>
      <c r="XEG34" s="177"/>
      <c r="XEH34" s="178"/>
      <c r="XEI34" s="179"/>
      <c r="XEJ34" s="170"/>
      <c r="XEK34" s="171"/>
      <c r="XEL34" s="172"/>
      <c r="XEM34" s="173"/>
      <c r="XEN34" s="171"/>
      <c r="XEO34" s="174"/>
      <c r="XEP34" s="174"/>
      <c r="XEQ34" s="171"/>
      <c r="XER34" s="175"/>
      <c r="XES34" s="176"/>
      <c r="XET34" s="171"/>
      <c r="XEU34" s="177"/>
      <c r="XEV34" s="178"/>
      <c r="XEW34" s="179"/>
      <c r="XEX34" s="170"/>
      <c r="XEY34" s="171"/>
      <c r="XEZ34" s="172"/>
      <c r="XFA34" s="173"/>
    </row>
    <row r="35" spans="1:16381" s="124" customFormat="1" x14ac:dyDescent="0.2">
      <c r="A35" s="184" t="s">
        <v>91</v>
      </c>
      <c r="B35" s="185"/>
      <c r="C35" s="185"/>
      <c r="D35" s="185"/>
      <c r="E35" s="119"/>
      <c r="F35" s="120"/>
      <c r="G35" s="121"/>
      <c r="H35" s="122"/>
      <c r="I35" s="119"/>
      <c r="J35" s="122"/>
      <c r="K35" s="123"/>
      <c r="M35" s="125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</row>
    <row r="36" spans="1:16381" s="105" customFormat="1" x14ac:dyDescent="0.2">
      <c r="A36" s="132"/>
      <c r="B36" s="127"/>
      <c r="C36" s="128"/>
      <c r="D36" s="133"/>
      <c r="E36" s="96"/>
      <c r="F36" s="97"/>
      <c r="G36" s="147"/>
      <c r="H36" s="131"/>
      <c r="I36" s="127"/>
      <c r="J36" s="131"/>
      <c r="K36" s="153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spans="1:16381" s="105" customFormat="1" x14ac:dyDescent="0.2">
      <c r="A37" s="132"/>
      <c r="B37" s="127"/>
      <c r="C37" s="128"/>
      <c r="D37" s="133"/>
      <c r="E37" s="96"/>
      <c r="F37" s="97"/>
      <c r="G37" s="147"/>
      <c r="H37" s="131"/>
      <c r="I37" s="127"/>
      <c r="J37" s="131"/>
      <c r="K37" s="153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spans="1:16381" ht="15.75" thickBot="1" x14ac:dyDescent="0.3">
      <c r="A38" s="90"/>
      <c r="B38" s="183"/>
      <c r="C38" s="231" t="s">
        <v>25</v>
      </c>
      <c r="D38" s="231"/>
      <c r="E38" s="90"/>
      <c r="F38" s="91"/>
      <c r="G38" s="92"/>
      <c r="H38" s="93">
        <f>SUM(H36:H37)</f>
        <v>0</v>
      </c>
      <c r="I38" s="90"/>
      <c r="J38" s="94">
        <f>SUM(J36:J37)</f>
        <v>0</v>
      </c>
      <c r="K38" s="95"/>
      <c r="M38"/>
    </row>
    <row r="39" spans="1:16381" s="124" customFormat="1" x14ac:dyDescent="0.2">
      <c r="A39" s="184" t="s">
        <v>92</v>
      </c>
      <c r="B39" s="185"/>
      <c r="C39" s="185"/>
      <c r="D39" s="185"/>
      <c r="E39" s="119"/>
      <c r="F39" s="120"/>
      <c r="G39" s="121"/>
      <c r="H39" s="122"/>
      <c r="I39" s="119"/>
      <c r="J39" s="122"/>
      <c r="K39" s="123"/>
      <c r="M39" s="125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</row>
    <row r="40" spans="1:16381" s="105" customFormat="1" x14ac:dyDescent="0.2">
      <c r="A40" s="182"/>
      <c r="B40" s="127">
        <v>2019</v>
      </c>
      <c r="C40" s="128">
        <v>43690</v>
      </c>
      <c r="D40" s="133" t="s">
        <v>113</v>
      </c>
      <c r="E40" s="225" t="s">
        <v>79</v>
      </c>
      <c r="F40" s="226" t="s">
        <v>73</v>
      </c>
      <c r="G40" s="147" t="s">
        <v>116</v>
      </c>
      <c r="H40" s="131">
        <f>'AGGRAMIGH Inv 002 13AUG19'!G36</f>
        <v>468.1</v>
      </c>
      <c r="I40" s="227" t="s">
        <v>129</v>
      </c>
      <c r="J40" s="131"/>
      <c r="K40" s="269" t="s">
        <v>130</v>
      </c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spans="1:16381" s="105" customFormat="1" x14ac:dyDescent="0.2">
      <c r="A41" s="182"/>
      <c r="B41" s="127">
        <v>2019</v>
      </c>
      <c r="C41" s="128">
        <v>43690</v>
      </c>
      <c r="D41" s="133" t="s">
        <v>32</v>
      </c>
      <c r="E41" s="225" t="str">
        <f>'AGGPAS Inv 001 13AUG19'!E10:F10</f>
        <v>Power Aviation Strategies</v>
      </c>
      <c r="F41" s="226" t="s">
        <v>73</v>
      </c>
      <c r="G41" s="147" t="s">
        <v>110</v>
      </c>
      <c r="H41" s="131">
        <f>'AGGPAS Inv 001 13AUG19'!G37</f>
        <v>300</v>
      </c>
      <c r="I41" s="227" t="str">
        <f>'AGGPAS Inv 001 13AUG19'!B19</f>
        <v>Data Extraction</v>
      </c>
      <c r="J41" s="131">
        <f>H41</f>
        <v>300</v>
      </c>
      <c r="K41" s="153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spans="1:16381" s="105" customFormat="1" x14ac:dyDescent="0.2">
      <c r="A42" s="182"/>
      <c r="B42" s="127"/>
      <c r="C42" s="128"/>
      <c r="D42" s="133"/>
      <c r="E42" s="96"/>
      <c r="F42" s="97"/>
      <c r="G42" s="147"/>
      <c r="H42" s="131"/>
      <c r="I42" s="127"/>
      <c r="J42" s="131"/>
      <c r="K42" s="153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spans="1:16381" ht="15.75" thickBot="1" x14ac:dyDescent="0.3">
      <c r="A43" s="90"/>
      <c r="B43" s="183"/>
      <c r="C43" s="231" t="s">
        <v>25</v>
      </c>
      <c r="D43" s="231"/>
      <c r="E43" s="90"/>
      <c r="F43" s="91"/>
      <c r="G43" s="92"/>
      <c r="H43" s="93">
        <f>SUM(H36:H42)</f>
        <v>768.1</v>
      </c>
      <c r="I43" s="90"/>
      <c r="J43" s="94">
        <f>SUM(J36:J42)</f>
        <v>300</v>
      </c>
      <c r="K43" s="95"/>
      <c r="M43"/>
    </row>
    <row r="44" spans="1:16381" s="124" customFormat="1" x14ac:dyDescent="0.2">
      <c r="A44" s="184" t="s">
        <v>93</v>
      </c>
      <c r="B44" s="185"/>
      <c r="C44" s="185"/>
      <c r="D44" s="185"/>
      <c r="E44" s="119"/>
      <c r="F44" s="120"/>
      <c r="G44" s="121"/>
      <c r="H44" s="122"/>
      <c r="I44" s="119"/>
      <c r="J44" s="122"/>
      <c r="K44" s="123"/>
      <c r="M44" s="125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</row>
    <row r="45" spans="1:16381" s="105" customFormat="1" x14ac:dyDescent="0.2">
      <c r="A45" s="132"/>
      <c r="B45" s="127">
        <v>2019</v>
      </c>
      <c r="C45" s="128">
        <v>43730</v>
      </c>
      <c r="D45" s="133" t="s">
        <v>113</v>
      </c>
      <c r="E45" s="276" t="s">
        <v>88</v>
      </c>
      <c r="F45" s="277" t="s">
        <v>73</v>
      </c>
      <c r="G45" s="278" t="s">
        <v>132</v>
      </c>
      <c r="H45" s="131">
        <f>'AGGFFIR Inv 002 22SEP19'!G37</f>
        <v>664.9</v>
      </c>
      <c r="I45" s="276" t="s">
        <v>129</v>
      </c>
      <c r="J45" s="131"/>
      <c r="K45" s="269" t="s">
        <v>134</v>
      </c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spans="1:16381" s="105" customFormat="1" x14ac:dyDescent="0.2">
      <c r="A46" s="132"/>
      <c r="B46" s="127"/>
      <c r="C46" s="128"/>
      <c r="D46" s="133"/>
      <c r="E46" s="96"/>
      <c r="F46" s="97"/>
      <c r="G46" s="98"/>
      <c r="H46" s="131"/>
      <c r="I46" s="127"/>
      <c r="J46" s="131"/>
      <c r="K46" s="140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spans="1:16381" s="105" customFormat="1" x14ac:dyDescent="0.2">
      <c r="A47" s="182"/>
      <c r="B47" s="127"/>
      <c r="C47" s="128"/>
      <c r="D47" s="133"/>
      <c r="E47" s="127"/>
      <c r="F47" s="129"/>
      <c r="G47" s="130"/>
      <c r="H47" s="131"/>
      <c r="I47" s="127"/>
      <c r="J47" s="131"/>
      <c r="K47" s="140"/>
      <c r="L47" s="139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spans="1:16381" s="105" customFormat="1" x14ac:dyDescent="0.2">
      <c r="A48" s="182"/>
      <c r="B48" s="127"/>
      <c r="C48" s="128"/>
      <c r="D48" s="133"/>
      <c r="E48" s="127"/>
      <c r="F48" s="129"/>
      <c r="G48" s="130"/>
      <c r="H48" s="131"/>
      <c r="I48" s="127"/>
      <c r="J48" s="131"/>
      <c r="K48" s="153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spans="1:16381" s="105" customFormat="1" x14ac:dyDescent="0.2">
      <c r="A49" s="132"/>
      <c r="B49" s="127"/>
      <c r="C49" s="128"/>
      <c r="D49" s="133"/>
      <c r="E49" s="96"/>
      <c r="F49" s="97"/>
      <c r="G49" s="147"/>
      <c r="H49" s="131"/>
      <c r="I49" s="127"/>
      <c r="J49" s="131"/>
      <c r="K49" s="153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spans="1:16381" ht="15.75" thickBot="1" x14ac:dyDescent="0.3">
      <c r="A50" s="90"/>
      <c r="B50" s="183"/>
      <c r="C50" s="230" t="s">
        <v>90</v>
      </c>
      <c r="D50" s="230"/>
      <c r="E50" s="90"/>
      <c r="F50" s="91"/>
      <c r="G50" s="92"/>
      <c r="H50" s="93">
        <f>SUM(H45:H49)</f>
        <v>664.9</v>
      </c>
      <c r="I50" s="90"/>
      <c r="J50" s="94">
        <f>SUM(J45:J49)</f>
        <v>0</v>
      </c>
      <c r="K50" s="95"/>
      <c r="M50"/>
    </row>
    <row r="51" spans="1:16381" s="105" customFormat="1" ht="19.5" thickBot="1" x14ac:dyDescent="0.25">
      <c r="A51" s="160" t="s">
        <v>94</v>
      </c>
      <c r="B51" s="161"/>
      <c r="C51" s="161"/>
      <c r="D51" s="162"/>
      <c r="E51" s="163"/>
      <c r="F51" s="164"/>
      <c r="G51" s="165"/>
      <c r="H51" s="166">
        <f>SUM(H38+H43+H50)</f>
        <v>1433</v>
      </c>
      <c r="I51" s="167"/>
      <c r="J51" s="166">
        <f>SUM(J38+J43+J50)</f>
        <v>300</v>
      </c>
      <c r="K51" s="169"/>
      <c r="M51" s="104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spans="1:16381" s="180" customFormat="1" ht="28.5" customHeight="1" x14ac:dyDescent="0.25">
      <c r="A52" s="186" t="s">
        <v>74</v>
      </c>
      <c r="B52" s="111"/>
      <c r="C52" s="112"/>
      <c r="D52" s="113"/>
      <c r="E52" s="111"/>
      <c r="F52" s="114"/>
      <c r="G52" s="115"/>
      <c r="H52" s="111"/>
      <c r="I52" s="116"/>
      <c r="J52" s="117"/>
      <c r="K52" s="118"/>
      <c r="L52" s="170"/>
      <c r="M52" s="171"/>
      <c r="N52" s="172"/>
      <c r="O52" s="173"/>
      <c r="P52" s="171"/>
      <c r="Q52" s="174"/>
      <c r="R52" s="174"/>
      <c r="S52" s="171"/>
      <c r="T52" s="175"/>
      <c r="U52" s="176"/>
      <c r="V52" s="171"/>
      <c r="W52" s="177"/>
      <c r="X52" s="178"/>
      <c r="Y52" s="179"/>
      <c r="Z52" s="170"/>
      <c r="AA52" s="171"/>
      <c r="AB52" s="172"/>
      <c r="AC52" s="173"/>
      <c r="AD52" s="171"/>
      <c r="AE52" s="174"/>
      <c r="AF52" s="174"/>
      <c r="AG52" s="171"/>
      <c r="AH52" s="175"/>
      <c r="AI52" s="176"/>
      <c r="AJ52" s="171"/>
      <c r="AK52" s="177"/>
      <c r="AL52" s="178"/>
      <c r="AM52" s="179"/>
      <c r="AN52" s="170"/>
      <c r="AO52" s="171"/>
      <c r="AP52" s="172"/>
      <c r="AQ52" s="173"/>
      <c r="AR52" s="171"/>
      <c r="AS52" s="174"/>
      <c r="AT52" s="174"/>
      <c r="AU52" s="171"/>
      <c r="AV52" s="175"/>
      <c r="AW52" s="176"/>
      <c r="AX52" s="171"/>
      <c r="AY52" s="177"/>
      <c r="AZ52" s="178"/>
      <c r="BA52" s="179"/>
      <c r="BB52" s="170"/>
      <c r="BC52" s="171"/>
      <c r="BD52" s="172"/>
      <c r="BE52" s="173"/>
      <c r="BF52" s="171"/>
      <c r="BG52" s="174"/>
      <c r="BH52" s="174"/>
      <c r="BI52" s="171"/>
      <c r="BJ52" s="175"/>
      <c r="BK52" s="176"/>
      <c r="BL52" s="171"/>
      <c r="BM52" s="177"/>
      <c r="BN52" s="178"/>
      <c r="BO52" s="179"/>
      <c r="BP52" s="170"/>
      <c r="BQ52" s="171"/>
      <c r="BR52" s="172"/>
      <c r="BS52" s="173"/>
      <c r="BT52" s="171"/>
      <c r="BU52" s="174"/>
      <c r="BV52" s="174"/>
      <c r="BW52" s="171"/>
      <c r="BX52" s="175"/>
      <c r="BY52" s="176"/>
      <c r="BZ52" s="171"/>
      <c r="CA52" s="177"/>
      <c r="CB52" s="178"/>
      <c r="CC52" s="179"/>
      <c r="CD52" s="170"/>
      <c r="CE52" s="171"/>
      <c r="CF52" s="172"/>
      <c r="CG52" s="173"/>
      <c r="CH52" s="171"/>
      <c r="CI52" s="174"/>
      <c r="CJ52" s="174"/>
      <c r="CK52" s="171"/>
      <c r="CL52" s="175"/>
      <c r="CM52" s="176"/>
      <c r="CN52" s="171"/>
      <c r="CO52" s="177"/>
      <c r="CP52" s="178"/>
      <c r="CQ52" s="179"/>
      <c r="CR52" s="170"/>
      <c r="CS52" s="171"/>
      <c r="CT52" s="172"/>
      <c r="CU52" s="173"/>
      <c r="CV52" s="171"/>
      <c r="CW52" s="174"/>
      <c r="CX52" s="174"/>
      <c r="CY52" s="171"/>
      <c r="CZ52" s="175"/>
      <c r="DA52" s="176"/>
      <c r="DB52" s="171"/>
      <c r="DC52" s="177"/>
      <c r="DD52" s="178"/>
      <c r="DE52" s="179"/>
      <c r="DF52" s="170"/>
      <c r="DG52" s="171"/>
      <c r="DH52" s="172"/>
      <c r="DI52" s="173"/>
      <c r="DJ52" s="171"/>
      <c r="DK52" s="174"/>
      <c r="DL52" s="174"/>
      <c r="DM52" s="171"/>
      <c r="DN52" s="175"/>
      <c r="DO52" s="176"/>
      <c r="DP52" s="171"/>
      <c r="DQ52" s="177"/>
      <c r="DR52" s="178"/>
      <c r="DS52" s="179"/>
      <c r="DT52" s="170"/>
      <c r="DU52" s="171"/>
      <c r="DV52" s="172"/>
      <c r="DW52" s="173"/>
      <c r="DX52" s="171"/>
      <c r="DY52" s="174"/>
      <c r="DZ52" s="174"/>
      <c r="EA52" s="171"/>
      <c r="EB52" s="175"/>
      <c r="EC52" s="176"/>
      <c r="ED52" s="171"/>
      <c r="EE52" s="177"/>
      <c r="EF52" s="178"/>
      <c r="EG52" s="179"/>
      <c r="EH52" s="170"/>
      <c r="EI52" s="171"/>
      <c r="EJ52" s="172"/>
      <c r="EK52" s="173"/>
      <c r="EL52" s="171"/>
      <c r="EM52" s="174"/>
      <c r="EN52" s="174"/>
      <c r="EO52" s="171"/>
      <c r="EP52" s="175"/>
      <c r="EQ52" s="176"/>
      <c r="ER52" s="171"/>
      <c r="ES52" s="177"/>
      <c r="ET52" s="178"/>
      <c r="EU52" s="179"/>
      <c r="EV52" s="170"/>
      <c r="EW52" s="171"/>
      <c r="EX52" s="172"/>
      <c r="EY52" s="173"/>
      <c r="EZ52" s="171"/>
      <c r="FA52" s="174"/>
      <c r="FB52" s="174"/>
      <c r="FC52" s="171"/>
      <c r="FD52" s="175"/>
      <c r="FE52" s="176"/>
      <c r="FF52" s="171"/>
      <c r="FG52" s="177"/>
      <c r="FH52" s="178"/>
      <c r="FI52" s="179"/>
      <c r="FJ52" s="170"/>
      <c r="FK52" s="171"/>
      <c r="FL52" s="172"/>
      <c r="FM52" s="173"/>
      <c r="FN52" s="171"/>
      <c r="FO52" s="174"/>
      <c r="FP52" s="174"/>
      <c r="FQ52" s="171"/>
      <c r="FR52" s="175"/>
      <c r="FS52" s="176"/>
      <c r="FT52" s="171"/>
      <c r="FU52" s="177"/>
      <c r="FV52" s="178"/>
      <c r="FW52" s="179"/>
      <c r="FX52" s="170"/>
      <c r="FY52" s="171"/>
      <c r="FZ52" s="172"/>
      <c r="GA52" s="173"/>
      <c r="GB52" s="171"/>
      <c r="GC52" s="174"/>
      <c r="GD52" s="174"/>
      <c r="GE52" s="171"/>
      <c r="GF52" s="175"/>
      <c r="GG52" s="176"/>
      <c r="GH52" s="171"/>
      <c r="GI52" s="177"/>
      <c r="GJ52" s="178"/>
      <c r="GK52" s="179"/>
      <c r="GL52" s="170"/>
      <c r="GM52" s="171"/>
      <c r="GN52" s="172"/>
      <c r="GO52" s="173"/>
      <c r="GP52" s="171"/>
      <c r="GQ52" s="174"/>
      <c r="GR52" s="174"/>
      <c r="GS52" s="171"/>
      <c r="GT52" s="175"/>
      <c r="GU52" s="176"/>
      <c r="GV52" s="171"/>
      <c r="GW52" s="177"/>
      <c r="GX52" s="178"/>
      <c r="GY52" s="179"/>
      <c r="GZ52" s="170"/>
      <c r="HA52" s="171"/>
      <c r="HB52" s="172"/>
      <c r="HC52" s="173"/>
      <c r="HD52" s="171"/>
      <c r="HE52" s="174"/>
      <c r="HF52" s="174"/>
      <c r="HG52" s="171"/>
      <c r="HH52" s="175"/>
      <c r="HI52" s="176"/>
      <c r="HJ52" s="171"/>
      <c r="HK52" s="177"/>
      <c r="HL52" s="178"/>
      <c r="HM52" s="179"/>
      <c r="HN52" s="170"/>
      <c r="HO52" s="171"/>
      <c r="HP52" s="172"/>
      <c r="HQ52" s="173"/>
      <c r="HR52" s="171"/>
      <c r="HS52" s="174"/>
      <c r="HT52" s="174"/>
      <c r="HU52" s="171"/>
      <c r="HV52" s="175"/>
      <c r="HW52" s="176"/>
      <c r="HX52" s="171"/>
      <c r="HY52" s="177"/>
      <c r="HZ52" s="178"/>
      <c r="IA52" s="179"/>
      <c r="IB52" s="170"/>
      <c r="IC52" s="171"/>
      <c r="ID52" s="172"/>
      <c r="IE52" s="173"/>
      <c r="IF52" s="171"/>
      <c r="IG52" s="174"/>
      <c r="IH52" s="174"/>
      <c r="II52" s="171"/>
      <c r="IJ52" s="175"/>
      <c r="IK52" s="176"/>
      <c r="IL52" s="171"/>
      <c r="IM52" s="177"/>
      <c r="IN52" s="178"/>
      <c r="IO52" s="179"/>
      <c r="IP52" s="170"/>
      <c r="IQ52" s="171"/>
      <c r="IR52" s="172"/>
      <c r="IS52" s="173"/>
      <c r="IT52" s="171"/>
      <c r="IU52" s="174"/>
      <c r="IV52" s="174"/>
      <c r="IW52" s="171"/>
      <c r="IX52" s="175"/>
      <c r="IY52" s="176"/>
      <c r="IZ52" s="171"/>
      <c r="JA52" s="177"/>
      <c r="JB52" s="178"/>
      <c r="JC52" s="179"/>
      <c r="JD52" s="170"/>
      <c r="JE52" s="171"/>
      <c r="JF52" s="172"/>
      <c r="JG52" s="173"/>
      <c r="JH52" s="171"/>
      <c r="JI52" s="174"/>
      <c r="JJ52" s="174"/>
      <c r="JK52" s="171"/>
      <c r="JL52" s="175"/>
      <c r="JM52" s="176"/>
      <c r="JN52" s="171"/>
      <c r="JO52" s="177"/>
      <c r="JP52" s="178"/>
      <c r="JQ52" s="179"/>
      <c r="JR52" s="170"/>
      <c r="JS52" s="171"/>
      <c r="JT52" s="172"/>
      <c r="JU52" s="173"/>
      <c r="JV52" s="171"/>
      <c r="JW52" s="174"/>
      <c r="JX52" s="174"/>
      <c r="JY52" s="171"/>
      <c r="JZ52" s="175"/>
      <c r="KA52" s="176"/>
      <c r="KB52" s="171"/>
      <c r="KC52" s="177"/>
      <c r="KD52" s="178"/>
      <c r="KE52" s="179"/>
      <c r="KF52" s="170"/>
      <c r="KG52" s="171"/>
      <c r="KH52" s="172"/>
      <c r="KI52" s="173"/>
      <c r="KJ52" s="171"/>
      <c r="KK52" s="174"/>
      <c r="KL52" s="174"/>
      <c r="KM52" s="171"/>
      <c r="KN52" s="175"/>
      <c r="KO52" s="176"/>
      <c r="KP52" s="171"/>
      <c r="KQ52" s="177"/>
      <c r="KR52" s="178"/>
      <c r="KS52" s="179"/>
      <c r="KT52" s="170"/>
      <c r="KU52" s="171"/>
      <c r="KV52" s="172"/>
      <c r="KW52" s="173"/>
      <c r="KX52" s="171"/>
      <c r="KY52" s="174"/>
      <c r="KZ52" s="174"/>
      <c r="LA52" s="171"/>
      <c r="LB52" s="175"/>
      <c r="LC52" s="176"/>
      <c r="LD52" s="171"/>
      <c r="LE52" s="177"/>
      <c r="LF52" s="178"/>
      <c r="LG52" s="179"/>
      <c r="LH52" s="170"/>
      <c r="LI52" s="171"/>
      <c r="LJ52" s="172"/>
      <c r="LK52" s="173"/>
      <c r="LL52" s="171"/>
      <c r="LM52" s="174"/>
      <c r="LN52" s="174"/>
      <c r="LO52" s="171"/>
      <c r="LP52" s="175"/>
      <c r="LQ52" s="176"/>
      <c r="LR52" s="171"/>
      <c r="LS52" s="177"/>
      <c r="LT52" s="178"/>
      <c r="LU52" s="179"/>
      <c r="LV52" s="170"/>
      <c r="LW52" s="171"/>
      <c r="LX52" s="172"/>
      <c r="LY52" s="173"/>
      <c r="LZ52" s="171"/>
      <c r="MA52" s="174"/>
      <c r="MB52" s="174"/>
      <c r="MC52" s="171"/>
      <c r="MD52" s="175"/>
      <c r="ME52" s="176"/>
      <c r="MF52" s="171"/>
      <c r="MG52" s="177"/>
      <c r="MH52" s="178"/>
      <c r="MI52" s="179"/>
      <c r="MJ52" s="170"/>
      <c r="MK52" s="171"/>
      <c r="ML52" s="172"/>
      <c r="MM52" s="173"/>
      <c r="MN52" s="171"/>
      <c r="MO52" s="174"/>
      <c r="MP52" s="174"/>
      <c r="MQ52" s="171"/>
      <c r="MR52" s="175"/>
      <c r="MS52" s="176"/>
      <c r="MT52" s="171"/>
      <c r="MU52" s="177"/>
      <c r="MV52" s="178"/>
      <c r="MW52" s="179"/>
      <c r="MX52" s="170"/>
      <c r="MY52" s="171"/>
      <c r="MZ52" s="172"/>
      <c r="NA52" s="173"/>
      <c r="NB52" s="171"/>
      <c r="NC52" s="174"/>
      <c r="ND52" s="174"/>
      <c r="NE52" s="171"/>
      <c r="NF52" s="175"/>
      <c r="NG52" s="176"/>
      <c r="NH52" s="171"/>
      <c r="NI52" s="177"/>
      <c r="NJ52" s="178"/>
      <c r="NK52" s="179"/>
      <c r="NL52" s="170"/>
      <c r="NM52" s="171"/>
      <c r="NN52" s="172"/>
      <c r="NO52" s="173"/>
      <c r="NP52" s="171"/>
      <c r="NQ52" s="174"/>
      <c r="NR52" s="174"/>
      <c r="NS52" s="171"/>
      <c r="NT52" s="175"/>
      <c r="NU52" s="176"/>
      <c r="NV52" s="171"/>
      <c r="NW52" s="177"/>
      <c r="NX52" s="178"/>
      <c r="NY52" s="179"/>
      <c r="NZ52" s="170"/>
      <c r="OA52" s="171"/>
      <c r="OB52" s="172"/>
      <c r="OC52" s="173"/>
      <c r="OD52" s="171"/>
      <c r="OE52" s="174"/>
      <c r="OF52" s="174"/>
      <c r="OG52" s="171"/>
      <c r="OH52" s="175"/>
      <c r="OI52" s="176"/>
      <c r="OJ52" s="171"/>
      <c r="OK52" s="177"/>
      <c r="OL52" s="178"/>
      <c r="OM52" s="179"/>
      <c r="ON52" s="170"/>
      <c r="OO52" s="171"/>
      <c r="OP52" s="172"/>
      <c r="OQ52" s="173"/>
      <c r="OR52" s="171"/>
      <c r="OS52" s="174"/>
      <c r="OT52" s="174"/>
      <c r="OU52" s="171"/>
      <c r="OV52" s="175"/>
      <c r="OW52" s="176"/>
      <c r="OX52" s="171"/>
      <c r="OY52" s="177"/>
      <c r="OZ52" s="178"/>
      <c r="PA52" s="179"/>
      <c r="PB52" s="170"/>
      <c r="PC52" s="171"/>
      <c r="PD52" s="172"/>
      <c r="PE52" s="173"/>
      <c r="PF52" s="171"/>
      <c r="PG52" s="174"/>
      <c r="PH52" s="174"/>
      <c r="PI52" s="171"/>
      <c r="PJ52" s="175"/>
      <c r="PK52" s="176"/>
      <c r="PL52" s="171"/>
      <c r="PM52" s="177"/>
      <c r="PN52" s="178"/>
      <c r="PO52" s="179"/>
      <c r="PP52" s="170"/>
      <c r="PQ52" s="171"/>
      <c r="PR52" s="172"/>
      <c r="PS52" s="173"/>
      <c r="PT52" s="171"/>
      <c r="PU52" s="174"/>
      <c r="PV52" s="174"/>
      <c r="PW52" s="171"/>
      <c r="PX52" s="175"/>
      <c r="PY52" s="176"/>
      <c r="PZ52" s="171"/>
      <c r="QA52" s="177"/>
      <c r="QB52" s="178"/>
      <c r="QC52" s="179"/>
      <c r="QD52" s="170"/>
      <c r="QE52" s="171"/>
      <c r="QF52" s="172"/>
      <c r="QG52" s="173"/>
      <c r="QH52" s="171"/>
      <c r="QI52" s="174"/>
      <c r="QJ52" s="174"/>
      <c r="QK52" s="171"/>
      <c r="QL52" s="175"/>
      <c r="QM52" s="176"/>
      <c r="QN52" s="171"/>
      <c r="QO52" s="177"/>
      <c r="QP52" s="178"/>
      <c r="QQ52" s="179"/>
      <c r="QR52" s="170"/>
      <c r="QS52" s="171"/>
      <c r="QT52" s="172"/>
      <c r="QU52" s="173"/>
      <c r="QV52" s="171"/>
      <c r="QW52" s="174"/>
      <c r="QX52" s="174"/>
      <c r="QY52" s="171"/>
      <c r="QZ52" s="175"/>
      <c r="RA52" s="176"/>
      <c r="RB52" s="171"/>
      <c r="RC52" s="177"/>
      <c r="RD52" s="178"/>
      <c r="RE52" s="179"/>
      <c r="RF52" s="170"/>
      <c r="RG52" s="171"/>
      <c r="RH52" s="172"/>
      <c r="RI52" s="173"/>
      <c r="RJ52" s="171"/>
      <c r="RK52" s="174"/>
      <c r="RL52" s="174"/>
      <c r="RM52" s="171"/>
      <c r="RN52" s="175"/>
      <c r="RO52" s="176"/>
      <c r="RP52" s="171"/>
      <c r="RQ52" s="177"/>
      <c r="RR52" s="178"/>
      <c r="RS52" s="179"/>
      <c r="RT52" s="170"/>
      <c r="RU52" s="171"/>
      <c r="RV52" s="172"/>
      <c r="RW52" s="173"/>
      <c r="RX52" s="171"/>
      <c r="RY52" s="174"/>
      <c r="RZ52" s="174"/>
      <c r="SA52" s="171"/>
      <c r="SB52" s="175"/>
      <c r="SC52" s="176"/>
      <c r="SD52" s="171"/>
      <c r="SE52" s="177"/>
      <c r="SF52" s="178"/>
      <c r="SG52" s="179"/>
      <c r="SH52" s="170"/>
      <c r="SI52" s="171"/>
      <c r="SJ52" s="172"/>
      <c r="SK52" s="173"/>
      <c r="SL52" s="171"/>
      <c r="SM52" s="174"/>
      <c r="SN52" s="174"/>
      <c r="SO52" s="171"/>
      <c r="SP52" s="175"/>
      <c r="SQ52" s="176"/>
      <c r="SR52" s="171"/>
      <c r="SS52" s="177"/>
      <c r="ST52" s="178"/>
      <c r="SU52" s="179"/>
      <c r="SV52" s="170"/>
      <c r="SW52" s="171"/>
      <c r="SX52" s="172"/>
      <c r="SY52" s="173"/>
      <c r="SZ52" s="171"/>
      <c r="TA52" s="174"/>
      <c r="TB52" s="174"/>
      <c r="TC52" s="171"/>
      <c r="TD52" s="175"/>
      <c r="TE52" s="176"/>
      <c r="TF52" s="171"/>
      <c r="TG52" s="177"/>
      <c r="TH52" s="178"/>
      <c r="TI52" s="179"/>
      <c r="TJ52" s="170"/>
      <c r="TK52" s="171"/>
      <c r="TL52" s="172"/>
      <c r="TM52" s="173"/>
      <c r="TN52" s="171"/>
      <c r="TO52" s="174"/>
      <c r="TP52" s="174"/>
      <c r="TQ52" s="171"/>
      <c r="TR52" s="175"/>
      <c r="TS52" s="176"/>
      <c r="TT52" s="171"/>
      <c r="TU52" s="177"/>
      <c r="TV52" s="178"/>
      <c r="TW52" s="179"/>
      <c r="TX52" s="170"/>
      <c r="TY52" s="171"/>
      <c r="TZ52" s="172"/>
      <c r="UA52" s="173"/>
      <c r="UB52" s="171"/>
      <c r="UC52" s="174"/>
      <c r="UD52" s="174"/>
      <c r="UE52" s="171"/>
      <c r="UF52" s="175"/>
      <c r="UG52" s="176"/>
      <c r="UH52" s="171"/>
      <c r="UI52" s="177"/>
      <c r="UJ52" s="178"/>
      <c r="UK52" s="179"/>
      <c r="UL52" s="170"/>
      <c r="UM52" s="171"/>
      <c r="UN52" s="172"/>
      <c r="UO52" s="173"/>
      <c r="UP52" s="171"/>
      <c r="UQ52" s="174"/>
      <c r="UR52" s="174"/>
      <c r="US52" s="171"/>
      <c r="UT52" s="175"/>
      <c r="UU52" s="176"/>
      <c r="UV52" s="171"/>
      <c r="UW52" s="177"/>
      <c r="UX52" s="178"/>
      <c r="UY52" s="179"/>
      <c r="UZ52" s="170"/>
      <c r="VA52" s="171"/>
      <c r="VB52" s="172"/>
      <c r="VC52" s="173"/>
      <c r="VD52" s="171"/>
      <c r="VE52" s="174"/>
      <c r="VF52" s="174"/>
      <c r="VG52" s="171"/>
      <c r="VH52" s="175"/>
      <c r="VI52" s="176"/>
      <c r="VJ52" s="171"/>
      <c r="VK52" s="177"/>
      <c r="VL52" s="178"/>
      <c r="VM52" s="179"/>
      <c r="VN52" s="170"/>
      <c r="VO52" s="171"/>
      <c r="VP52" s="172"/>
      <c r="VQ52" s="173"/>
      <c r="VR52" s="171"/>
      <c r="VS52" s="174"/>
      <c r="VT52" s="174"/>
      <c r="VU52" s="171"/>
      <c r="VV52" s="175"/>
      <c r="VW52" s="176"/>
      <c r="VX52" s="171"/>
      <c r="VY52" s="177"/>
      <c r="VZ52" s="178"/>
      <c r="WA52" s="179"/>
      <c r="WB52" s="170"/>
      <c r="WC52" s="171"/>
      <c r="WD52" s="172"/>
      <c r="WE52" s="173"/>
      <c r="WF52" s="171"/>
      <c r="WG52" s="174"/>
      <c r="WH52" s="174"/>
      <c r="WI52" s="171"/>
      <c r="WJ52" s="175"/>
      <c r="WK52" s="176"/>
      <c r="WL52" s="171"/>
      <c r="WM52" s="177"/>
      <c r="WN52" s="178"/>
      <c r="WO52" s="179"/>
      <c r="WP52" s="170"/>
      <c r="WQ52" s="171"/>
      <c r="WR52" s="172"/>
      <c r="WS52" s="173"/>
      <c r="WT52" s="171"/>
      <c r="WU52" s="174"/>
      <c r="WV52" s="174"/>
      <c r="WW52" s="171"/>
      <c r="WX52" s="175"/>
      <c r="WY52" s="176"/>
      <c r="WZ52" s="171"/>
      <c r="XA52" s="177"/>
      <c r="XB52" s="178"/>
      <c r="XC52" s="179"/>
      <c r="XD52" s="170"/>
      <c r="XE52" s="171"/>
      <c r="XF52" s="172"/>
      <c r="XG52" s="173"/>
      <c r="XH52" s="171"/>
      <c r="XI52" s="174"/>
      <c r="XJ52" s="174"/>
      <c r="XK52" s="171"/>
      <c r="XL52" s="175"/>
      <c r="XM52" s="176"/>
      <c r="XN52" s="171"/>
      <c r="XO52" s="177"/>
      <c r="XP52" s="178"/>
      <c r="XQ52" s="179"/>
      <c r="XR52" s="170"/>
      <c r="XS52" s="171"/>
      <c r="XT52" s="172"/>
      <c r="XU52" s="173"/>
      <c r="XV52" s="171"/>
      <c r="XW52" s="174"/>
      <c r="XX52" s="174"/>
      <c r="XY52" s="171"/>
      <c r="XZ52" s="175"/>
      <c r="YA52" s="176"/>
      <c r="YB52" s="171"/>
      <c r="YC52" s="177"/>
      <c r="YD52" s="178"/>
      <c r="YE52" s="179"/>
      <c r="YF52" s="170"/>
      <c r="YG52" s="171"/>
      <c r="YH52" s="172"/>
      <c r="YI52" s="173"/>
      <c r="YJ52" s="171"/>
      <c r="YK52" s="174"/>
      <c r="YL52" s="174"/>
      <c r="YM52" s="171"/>
      <c r="YN52" s="175"/>
      <c r="YO52" s="176"/>
      <c r="YP52" s="171"/>
      <c r="YQ52" s="177"/>
      <c r="YR52" s="178"/>
      <c r="YS52" s="179"/>
      <c r="YT52" s="170"/>
      <c r="YU52" s="171"/>
      <c r="YV52" s="172"/>
      <c r="YW52" s="173"/>
      <c r="YX52" s="171"/>
      <c r="YY52" s="174"/>
      <c r="YZ52" s="174"/>
      <c r="ZA52" s="171"/>
      <c r="ZB52" s="175"/>
      <c r="ZC52" s="176"/>
      <c r="ZD52" s="171"/>
      <c r="ZE52" s="177"/>
      <c r="ZF52" s="178"/>
      <c r="ZG52" s="179"/>
      <c r="ZH52" s="170"/>
      <c r="ZI52" s="171"/>
      <c r="ZJ52" s="172"/>
      <c r="ZK52" s="173"/>
      <c r="ZL52" s="171"/>
      <c r="ZM52" s="174"/>
      <c r="ZN52" s="174"/>
      <c r="ZO52" s="171"/>
      <c r="ZP52" s="175"/>
      <c r="ZQ52" s="176"/>
      <c r="ZR52" s="171"/>
      <c r="ZS52" s="177"/>
      <c r="ZT52" s="178"/>
      <c r="ZU52" s="179"/>
      <c r="ZV52" s="170"/>
      <c r="ZW52" s="171"/>
      <c r="ZX52" s="172"/>
      <c r="ZY52" s="173"/>
      <c r="ZZ52" s="171"/>
      <c r="AAA52" s="174"/>
      <c r="AAB52" s="174"/>
      <c r="AAC52" s="171"/>
      <c r="AAD52" s="175"/>
      <c r="AAE52" s="176"/>
      <c r="AAF52" s="171"/>
      <c r="AAG52" s="177"/>
      <c r="AAH52" s="178"/>
      <c r="AAI52" s="179"/>
      <c r="AAJ52" s="170"/>
      <c r="AAK52" s="171"/>
      <c r="AAL52" s="172"/>
      <c r="AAM52" s="173"/>
      <c r="AAN52" s="171"/>
      <c r="AAO52" s="174"/>
      <c r="AAP52" s="174"/>
      <c r="AAQ52" s="171"/>
      <c r="AAR52" s="175"/>
      <c r="AAS52" s="176"/>
      <c r="AAT52" s="171"/>
      <c r="AAU52" s="177"/>
      <c r="AAV52" s="178"/>
      <c r="AAW52" s="179"/>
      <c r="AAX52" s="170"/>
      <c r="AAY52" s="171"/>
      <c r="AAZ52" s="172"/>
      <c r="ABA52" s="173"/>
      <c r="ABB52" s="171"/>
      <c r="ABC52" s="174"/>
      <c r="ABD52" s="174"/>
      <c r="ABE52" s="171"/>
      <c r="ABF52" s="175"/>
      <c r="ABG52" s="176"/>
      <c r="ABH52" s="171"/>
      <c r="ABI52" s="177"/>
      <c r="ABJ52" s="178"/>
      <c r="ABK52" s="179"/>
      <c r="ABL52" s="170"/>
      <c r="ABM52" s="171"/>
      <c r="ABN52" s="172"/>
      <c r="ABO52" s="173"/>
      <c r="ABP52" s="171"/>
      <c r="ABQ52" s="174"/>
      <c r="ABR52" s="174"/>
      <c r="ABS52" s="171"/>
      <c r="ABT52" s="175"/>
      <c r="ABU52" s="176"/>
      <c r="ABV52" s="171"/>
      <c r="ABW52" s="177"/>
      <c r="ABX52" s="178"/>
      <c r="ABY52" s="179"/>
      <c r="ABZ52" s="170"/>
      <c r="ACA52" s="171"/>
      <c r="ACB52" s="172"/>
      <c r="ACC52" s="173"/>
      <c r="ACD52" s="171"/>
      <c r="ACE52" s="174"/>
      <c r="ACF52" s="174"/>
      <c r="ACG52" s="171"/>
      <c r="ACH52" s="175"/>
      <c r="ACI52" s="176"/>
      <c r="ACJ52" s="171"/>
      <c r="ACK52" s="177"/>
      <c r="ACL52" s="178"/>
      <c r="ACM52" s="179"/>
      <c r="ACN52" s="170"/>
      <c r="ACO52" s="171"/>
      <c r="ACP52" s="172"/>
      <c r="ACQ52" s="173"/>
      <c r="ACR52" s="171"/>
      <c r="ACS52" s="174"/>
      <c r="ACT52" s="174"/>
      <c r="ACU52" s="171"/>
      <c r="ACV52" s="175"/>
      <c r="ACW52" s="176"/>
      <c r="ACX52" s="171"/>
      <c r="ACY52" s="177"/>
      <c r="ACZ52" s="178"/>
      <c r="ADA52" s="179"/>
      <c r="ADB52" s="170"/>
      <c r="ADC52" s="171"/>
      <c r="ADD52" s="172"/>
      <c r="ADE52" s="173"/>
      <c r="ADF52" s="171"/>
      <c r="ADG52" s="174"/>
      <c r="ADH52" s="174"/>
      <c r="ADI52" s="171"/>
      <c r="ADJ52" s="175"/>
      <c r="ADK52" s="176"/>
      <c r="ADL52" s="171"/>
      <c r="ADM52" s="177"/>
      <c r="ADN52" s="178"/>
      <c r="ADO52" s="179"/>
      <c r="ADP52" s="170"/>
      <c r="ADQ52" s="171"/>
      <c r="ADR52" s="172"/>
      <c r="ADS52" s="173"/>
      <c r="ADT52" s="171"/>
      <c r="ADU52" s="174"/>
      <c r="ADV52" s="174"/>
      <c r="ADW52" s="171"/>
      <c r="ADX52" s="175"/>
      <c r="ADY52" s="176"/>
      <c r="ADZ52" s="171"/>
      <c r="AEA52" s="177"/>
      <c r="AEB52" s="178"/>
      <c r="AEC52" s="179"/>
      <c r="AED52" s="170"/>
      <c r="AEE52" s="171"/>
      <c r="AEF52" s="172"/>
      <c r="AEG52" s="173"/>
      <c r="AEH52" s="171"/>
      <c r="AEI52" s="174"/>
      <c r="AEJ52" s="174"/>
      <c r="AEK52" s="171"/>
      <c r="AEL52" s="175"/>
      <c r="AEM52" s="176"/>
      <c r="AEN52" s="171"/>
      <c r="AEO52" s="177"/>
      <c r="AEP52" s="178"/>
      <c r="AEQ52" s="179"/>
      <c r="AER52" s="170"/>
      <c r="AES52" s="171"/>
      <c r="AET52" s="172"/>
      <c r="AEU52" s="173"/>
      <c r="AEV52" s="171"/>
      <c r="AEW52" s="174"/>
      <c r="AEX52" s="174"/>
      <c r="AEY52" s="171"/>
      <c r="AEZ52" s="175"/>
      <c r="AFA52" s="176"/>
      <c r="AFB52" s="171"/>
      <c r="AFC52" s="177"/>
      <c r="AFD52" s="178"/>
      <c r="AFE52" s="179"/>
      <c r="AFF52" s="170"/>
      <c r="AFG52" s="171"/>
      <c r="AFH52" s="172"/>
      <c r="AFI52" s="173"/>
      <c r="AFJ52" s="171"/>
      <c r="AFK52" s="174"/>
      <c r="AFL52" s="174"/>
      <c r="AFM52" s="171"/>
      <c r="AFN52" s="175"/>
      <c r="AFO52" s="176"/>
      <c r="AFP52" s="171"/>
      <c r="AFQ52" s="177"/>
      <c r="AFR52" s="178"/>
      <c r="AFS52" s="179"/>
      <c r="AFT52" s="170"/>
      <c r="AFU52" s="171"/>
      <c r="AFV52" s="172"/>
      <c r="AFW52" s="173"/>
      <c r="AFX52" s="171"/>
      <c r="AFY52" s="174"/>
      <c r="AFZ52" s="174"/>
      <c r="AGA52" s="171"/>
      <c r="AGB52" s="175"/>
      <c r="AGC52" s="176"/>
      <c r="AGD52" s="171"/>
      <c r="AGE52" s="177"/>
      <c r="AGF52" s="178"/>
      <c r="AGG52" s="179"/>
      <c r="AGH52" s="170"/>
      <c r="AGI52" s="171"/>
      <c r="AGJ52" s="172"/>
      <c r="AGK52" s="173"/>
      <c r="AGL52" s="171"/>
      <c r="AGM52" s="174"/>
      <c r="AGN52" s="174"/>
      <c r="AGO52" s="171"/>
      <c r="AGP52" s="175"/>
      <c r="AGQ52" s="176"/>
      <c r="AGR52" s="171"/>
      <c r="AGS52" s="177"/>
      <c r="AGT52" s="178"/>
      <c r="AGU52" s="179"/>
      <c r="AGV52" s="170"/>
      <c r="AGW52" s="171"/>
      <c r="AGX52" s="172"/>
      <c r="AGY52" s="173"/>
      <c r="AGZ52" s="171"/>
      <c r="AHA52" s="174"/>
      <c r="AHB52" s="174"/>
      <c r="AHC52" s="171"/>
      <c r="AHD52" s="175"/>
      <c r="AHE52" s="176"/>
      <c r="AHF52" s="171"/>
      <c r="AHG52" s="177"/>
      <c r="AHH52" s="178"/>
      <c r="AHI52" s="179"/>
      <c r="AHJ52" s="170"/>
      <c r="AHK52" s="171"/>
      <c r="AHL52" s="172"/>
      <c r="AHM52" s="173"/>
      <c r="AHN52" s="171"/>
      <c r="AHO52" s="174"/>
      <c r="AHP52" s="174"/>
      <c r="AHQ52" s="171"/>
      <c r="AHR52" s="175"/>
      <c r="AHS52" s="176"/>
      <c r="AHT52" s="171"/>
      <c r="AHU52" s="177"/>
      <c r="AHV52" s="178"/>
      <c r="AHW52" s="179"/>
      <c r="AHX52" s="170"/>
      <c r="AHY52" s="171"/>
      <c r="AHZ52" s="172"/>
      <c r="AIA52" s="173"/>
      <c r="AIB52" s="171"/>
      <c r="AIC52" s="174"/>
      <c r="AID52" s="174"/>
      <c r="AIE52" s="171"/>
      <c r="AIF52" s="175"/>
      <c r="AIG52" s="176"/>
      <c r="AIH52" s="171"/>
      <c r="AII52" s="177"/>
      <c r="AIJ52" s="178"/>
      <c r="AIK52" s="179"/>
      <c r="AIL52" s="170"/>
      <c r="AIM52" s="171"/>
      <c r="AIN52" s="172"/>
      <c r="AIO52" s="173"/>
      <c r="AIP52" s="171"/>
      <c r="AIQ52" s="174"/>
      <c r="AIR52" s="174"/>
      <c r="AIS52" s="171"/>
      <c r="AIT52" s="175"/>
      <c r="AIU52" s="176"/>
      <c r="AIV52" s="171"/>
      <c r="AIW52" s="177"/>
      <c r="AIX52" s="178"/>
      <c r="AIY52" s="179"/>
      <c r="AIZ52" s="170"/>
      <c r="AJA52" s="171"/>
      <c r="AJB52" s="172"/>
      <c r="AJC52" s="173"/>
      <c r="AJD52" s="171"/>
      <c r="AJE52" s="174"/>
      <c r="AJF52" s="174"/>
      <c r="AJG52" s="171"/>
      <c r="AJH52" s="175"/>
      <c r="AJI52" s="176"/>
      <c r="AJJ52" s="171"/>
      <c r="AJK52" s="177"/>
      <c r="AJL52" s="178"/>
      <c r="AJM52" s="179"/>
      <c r="AJN52" s="170"/>
      <c r="AJO52" s="171"/>
      <c r="AJP52" s="172"/>
      <c r="AJQ52" s="173"/>
      <c r="AJR52" s="171"/>
      <c r="AJS52" s="174"/>
      <c r="AJT52" s="174"/>
      <c r="AJU52" s="171"/>
      <c r="AJV52" s="175"/>
      <c r="AJW52" s="176"/>
      <c r="AJX52" s="171"/>
      <c r="AJY52" s="177"/>
      <c r="AJZ52" s="178"/>
      <c r="AKA52" s="179"/>
      <c r="AKB52" s="170"/>
      <c r="AKC52" s="171"/>
      <c r="AKD52" s="172"/>
      <c r="AKE52" s="173"/>
      <c r="AKF52" s="171"/>
      <c r="AKG52" s="174"/>
      <c r="AKH52" s="174"/>
      <c r="AKI52" s="171"/>
      <c r="AKJ52" s="175"/>
      <c r="AKK52" s="176"/>
      <c r="AKL52" s="171"/>
      <c r="AKM52" s="177"/>
      <c r="AKN52" s="178"/>
      <c r="AKO52" s="179"/>
      <c r="AKP52" s="170"/>
      <c r="AKQ52" s="171"/>
      <c r="AKR52" s="172"/>
      <c r="AKS52" s="173"/>
      <c r="AKT52" s="171"/>
      <c r="AKU52" s="174"/>
      <c r="AKV52" s="174"/>
      <c r="AKW52" s="171"/>
      <c r="AKX52" s="175"/>
      <c r="AKY52" s="176"/>
      <c r="AKZ52" s="171"/>
      <c r="ALA52" s="177"/>
      <c r="ALB52" s="178"/>
      <c r="ALC52" s="179"/>
      <c r="ALD52" s="170"/>
      <c r="ALE52" s="171"/>
      <c r="ALF52" s="172"/>
      <c r="ALG52" s="173"/>
      <c r="ALH52" s="171"/>
      <c r="ALI52" s="174"/>
      <c r="ALJ52" s="174"/>
      <c r="ALK52" s="171"/>
      <c r="ALL52" s="175"/>
      <c r="ALM52" s="176"/>
      <c r="ALN52" s="171"/>
      <c r="ALO52" s="177"/>
      <c r="ALP52" s="178"/>
      <c r="ALQ52" s="179"/>
      <c r="ALR52" s="170"/>
      <c r="ALS52" s="171"/>
      <c r="ALT52" s="172"/>
      <c r="ALU52" s="173"/>
      <c r="ALV52" s="171"/>
      <c r="ALW52" s="174"/>
      <c r="ALX52" s="174"/>
      <c r="ALY52" s="171"/>
      <c r="ALZ52" s="175"/>
      <c r="AMA52" s="176"/>
      <c r="AMB52" s="171"/>
      <c r="AMC52" s="177"/>
      <c r="AMD52" s="178"/>
      <c r="AME52" s="179"/>
      <c r="AMF52" s="170"/>
      <c r="AMG52" s="171"/>
      <c r="AMH52" s="172"/>
      <c r="AMI52" s="173"/>
      <c r="AMJ52" s="171"/>
      <c r="AMK52" s="174"/>
      <c r="AML52" s="174"/>
      <c r="AMM52" s="171"/>
      <c r="AMN52" s="175"/>
      <c r="AMO52" s="176"/>
      <c r="AMP52" s="171"/>
      <c r="AMQ52" s="177"/>
      <c r="AMR52" s="178"/>
      <c r="AMS52" s="179"/>
      <c r="AMT52" s="170"/>
      <c r="AMU52" s="171"/>
      <c r="AMV52" s="172"/>
      <c r="AMW52" s="173"/>
      <c r="AMX52" s="171"/>
      <c r="AMY52" s="174"/>
      <c r="AMZ52" s="174"/>
      <c r="ANA52" s="171"/>
      <c r="ANB52" s="175"/>
      <c r="ANC52" s="176"/>
      <c r="AND52" s="171"/>
      <c r="ANE52" s="177"/>
      <c r="ANF52" s="178"/>
      <c r="ANG52" s="179"/>
      <c r="ANH52" s="170"/>
      <c r="ANI52" s="171"/>
      <c r="ANJ52" s="172"/>
      <c r="ANK52" s="173"/>
      <c r="ANL52" s="171"/>
      <c r="ANM52" s="174"/>
      <c r="ANN52" s="174"/>
      <c r="ANO52" s="171"/>
      <c r="ANP52" s="175"/>
      <c r="ANQ52" s="176"/>
      <c r="ANR52" s="171"/>
      <c r="ANS52" s="177"/>
      <c r="ANT52" s="178"/>
      <c r="ANU52" s="179"/>
      <c r="ANV52" s="170"/>
      <c r="ANW52" s="171"/>
      <c r="ANX52" s="172"/>
      <c r="ANY52" s="173"/>
      <c r="ANZ52" s="171"/>
      <c r="AOA52" s="174"/>
      <c r="AOB52" s="174"/>
      <c r="AOC52" s="171"/>
      <c r="AOD52" s="175"/>
      <c r="AOE52" s="176"/>
      <c r="AOF52" s="171"/>
      <c r="AOG52" s="177"/>
      <c r="AOH52" s="178"/>
      <c r="AOI52" s="179"/>
      <c r="AOJ52" s="170"/>
      <c r="AOK52" s="171"/>
      <c r="AOL52" s="172"/>
      <c r="AOM52" s="173"/>
      <c r="AON52" s="171"/>
      <c r="AOO52" s="174"/>
      <c r="AOP52" s="174"/>
      <c r="AOQ52" s="171"/>
      <c r="AOR52" s="175"/>
      <c r="AOS52" s="176"/>
      <c r="AOT52" s="171"/>
      <c r="AOU52" s="177"/>
      <c r="AOV52" s="178"/>
      <c r="AOW52" s="179"/>
      <c r="AOX52" s="170"/>
      <c r="AOY52" s="171"/>
      <c r="AOZ52" s="172"/>
      <c r="APA52" s="173"/>
      <c r="APB52" s="171"/>
      <c r="APC52" s="174"/>
      <c r="APD52" s="174"/>
      <c r="APE52" s="171"/>
      <c r="APF52" s="175"/>
      <c r="APG52" s="176"/>
      <c r="APH52" s="171"/>
      <c r="API52" s="177"/>
      <c r="APJ52" s="178"/>
      <c r="APK52" s="179"/>
      <c r="APL52" s="170"/>
      <c r="APM52" s="171"/>
      <c r="APN52" s="172"/>
      <c r="APO52" s="173"/>
      <c r="APP52" s="171"/>
      <c r="APQ52" s="174"/>
      <c r="APR52" s="174"/>
      <c r="APS52" s="171"/>
      <c r="APT52" s="175"/>
      <c r="APU52" s="176"/>
      <c r="APV52" s="171"/>
      <c r="APW52" s="177"/>
      <c r="APX52" s="178"/>
      <c r="APY52" s="179"/>
      <c r="APZ52" s="170"/>
      <c r="AQA52" s="171"/>
      <c r="AQB52" s="172"/>
      <c r="AQC52" s="173"/>
      <c r="AQD52" s="171"/>
      <c r="AQE52" s="174"/>
      <c r="AQF52" s="174"/>
      <c r="AQG52" s="171"/>
      <c r="AQH52" s="175"/>
      <c r="AQI52" s="176"/>
      <c r="AQJ52" s="171"/>
      <c r="AQK52" s="177"/>
      <c r="AQL52" s="178"/>
      <c r="AQM52" s="179"/>
      <c r="AQN52" s="170"/>
      <c r="AQO52" s="171"/>
      <c r="AQP52" s="172"/>
      <c r="AQQ52" s="173"/>
      <c r="AQR52" s="171"/>
      <c r="AQS52" s="174"/>
      <c r="AQT52" s="174"/>
      <c r="AQU52" s="171"/>
      <c r="AQV52" s="175"/>
      <c r="AQW52" s="176"/>
      <c r="AQX52" s="171"/>
      <c r="AQY52" s="177"/>
      <c r="AQZ52" s="178"/>
      <c r="ARA52" s="179"/>
      <c r="ARB52" s="170"/>
      <c r="ARC52" s="171"/>
      <c r="ARD52" s="172"/>
      <c r="ARE52" s="173"/>
      <c r="ARF52" s="171"/>
      <c r="ARG52" s="174"/>
      <c r="ARH52" s="174"/>
      <c r="ARI52" s="171"/>
      <c r="ARJ52" s="175"/>
      <c r="ARK52" s="176"/>
      <c r="ARL52" s="171"/>
      <c r="ARM52" s="177"/>
      <c r="ARN52" s="178"/>
      <c r="ARO52" s="179"/>
      <c r="ARP52" s="170"/>
      <c r="ARQ52" s="171"/>
      <c r="ARR52" s="172"/>
      <c r="ARS52" s="173"/>
      <c r="ART52" s="171"/>
      <c r="ARU52" s="174"/>
      <c r="ARV52" s="174"/>
      <c r="ARW52" s="171"/>
      <c r="ARX52" s="175"/>
      <c r="ARY52" s="176"/>
      <c r="ARZ52" s="171"/>
      <c r="ASA52" s="177"/>
      <c r="ASB52" s="178"/>
      <c r="ASC52" s="179"/>
      <c r="ASD52" s="170"/>
      <c r="ASE52" s="171"/>
      <c r="ASF52" s="172"/>
      <c r="ASG52" s="173"/>
      <c r="ASH52" s="171"/>
      <c r="ASI52" s="174"/>
      <c r="ASJ52" s="174"/>
      <c r="ASK52" s="171"/>
      <c r="ASL52" s="175"/>
      <c r="ASM52" s="176"/>
      <c r="ASN52" s="171"/>
      <c r="ASO52" s="177"/>
      <c r="ASP52" s="178"/>
      <c r="ASQ52" s="179"/>
      <c r="ASR52" s="170"/>
      <c r="ASS52" s="171"/>
      <c r="AST52" s="172"/>
      <c r="ASU52" s="173"/>
      <c r="ASV52" s="171"/>
      <c r="ASW52" s="174"/>
      <c r="ASX52" s="174"/>
      <c r="ASY52" s="171"/>
      <c r="ASZ52" s="175"/>
      <c r="ATA52" s="176"/>
      <c r="ATB52" s="171"/>
      <c r="ATC52" s="177"/>
      <c r="ATD52" s="178"/>
      <c r="ATE52" s="179"/>
      <c r="ATF52" s="170"/>
      <c r="ATG52" s="171"/>
      <c r="ATH52" s="172"/>
      <c r="ATI52" s="173"/>
      <c r="ATJ52" s="171"/>
      <c r="ATK52" s="174"/>
      <c r="ATL52" s="174"/>
      <c r="ATM52" s="171"/>
      <c r="ATN52" s="175"/>
      <c r="ATO52" s="176"/>
      <c r="ATP52" s="171"/>
      <c r="ATQ52" s="177"/>
      <c r="ATR52" s="178"/>
      <c r="ATS52" s="179"/>
      <c r="ATT52" s="170"/>
      <c r="ATU52" s="171"/>
      <c r="ATV52" s="172"/>
      <c r="ATW52" s="173"/>
      <c r="ATX52" s="171"/>
      <c r="ATY52" s="174"/>
      <c r="ATZ52" s="174"/>
      <c r="AUA52" s="171"/>
      <c r="AUB52" s="175"/>
      <c r="AUC52" s="176"/>
      <c r="AUD52" s="171"/>
      <c r="AUE52" s="177"/>
      <c r="AUF52" s="178"/>
      <c r="AUG52" s="179"/>
      <c r="AUH52" s="170"/>
      <c r="AUI52" s="171"/>
      <c r="AUJ52" s="172"/>
      <c r="AUK52" s="173"/>
      <c r="AUL52" s="171"/>
      <c r="AUM52" s="174"/>
      <c r="AUN52" s="174"/>
      <c r="AUO52" s="171"/>
      <c r="AUP52" s="175"/>
      <c r="AUQ52" s="176"/>
      <c r="AUR52" s="171"/>
      <c r="AUS52" s="177"/>
      <c r="AUT52" s="178"/>
      <c r="AUU52" s="179"/>
      <c r="AUV52" s="170"/>
      <c r="AUW52" s="171"/>
      <c r="AUX52" s="172"/>
      <c r="AUY52" s="173"/>
      <c r="AUZ52" s="171"/>
      <c r="AVA52" s="174"/>
      <c r="AVB52" s="174"/>
      <c r="AVC52" s="171"/>
      <c r="AVD52" s="175"/>
      <c r="AVE52" s="176"/>
      <c r="AVF52" s="171"/>
      <c r="AVG52" s="177"/>
      <c r="AVH52" s="178"/>
      <c r="AVI52" s="179"/>
      <c r="AVJ52" s="170"/>
      <c r="AVK52" s="171"/>
      <c r="AVL52" s="172"/>
      <c r="AVM52" s="173"/>
      <c r="AVN52" s="171"/>
      <c r="AVO52" s="174"/>
      <c r="AVP52" s="174"/>
      <c r="AVQ52" s="171"/>
      <c r="AVR52" s="175"/>
      <c r="AVS52" s="176"/>
      <c r="AVT52" s="171"/>
      <c r="AVU52" s="177"/>
      <c r="AVV52" s="178"/>
      <c r="AVW52" s="179"/>
      <c r="AVX52" s="170"/>
      <c r="AVY52" s="171"/>
      <c r="AVZ52" s="172"/>
      <c r="AWA52" s="173"/>
      <c r="AWB52" s="171"/>
      <c r="AWC52" s="174"/>
      <c r="AWD52" s="174"/>
      <c r="AWE52" s="171"/>
      <c r="AWF52" s="175"/>
      <c r="AWG52" s="176"/>
      <c r="AWH52" s="171"/>
      <c r="AWI52" s="177"/>
      <c r="AWJ52" s="178"/>
      <c r="AWK52" s="179"/>
      <c r="AWL52" s="170"/>
      <c r="AWM52" s="171"/>
      <c r="AWN52" s="172"/>
      <c r="AWO52" s="173"/>
      <c r="AWP52" s="171"/>
      <c r="AWQ52" s="174"/>
      <c r="AWR52" s="174"/>
      <c r="AWS52" s="171"/>
      <c r="AWT52" s="175"/>
      <c r="AWU52" s="176"/>
      <c r="AWV52" s="171"/>
      <c r="AWW52" s="177"/>
      <c r="AWX52" s="178"/>
      <c r="AWY52" s="179"/>
      <c r="AWZ52" s="170"/>
      <c r="AXA52" s="171"/>
      <c r="AXB52" s="172"/>
      <c r="AXC52" s="173"/>
      <c r="AXD52" s="171"/>
      <c r="AXE52" s="174"/>
      <c r="AXF52" s="174"/>
      <c r="AXG52" s="171"/>
      <c r="AXH52" s="175"/>
      <c r="AXI52" s="176"/>
      <c r="AXJ52" s="171"/>
      <c r="AXK52" s="177"/>
      <c r="AXL52" s="178"/>
      <c r="AXM52" s="179"/>
      <c r="AXN52" s="170"/>
      <c r="AXO52" s="171"/>
      <c r="AXP52" s="172"/>
      <c r="AXQ52" s="173"/>
      <c r="AXR52" s="171"/>
      <c r="AXS52" s="174"/>
      <c r="AXT52" s="174"/>
      <c r="AXU52" s="171"/>
      <c r="AXV52" s="175"/>
      <c r="AXW52" s="176"/>
      <c r="AXX52" s="171"/>
      <c r="AXY52" s="177"/>
      <c r="AXZ52" s="178"/>
      <c r="AYA52" s="179"/>
      <c r="AYB52" s="170"/>
      <c r="AYC52" s="171"/>
      <c r="AYD52" s="172"/>
      <c r="AYE52" s="173"/>
      <c r="AYF52" s="171"/>
      <c r="AYG52" s="174"/>
      <c r="AYH52" s="174"/>
      <c r="AYI52" s="171"/>
      <c r="AYJ52" s="175"/>
      <c r="AYK52" s="176"/>
      <c r="AYL52" s="171"/>
      <c r="AYM52" s="177"/>
      <c r="AYN52" s="178"/>
      <c r="AYO52" s="179"/>
      <c r="AYP52" s="170"/>
      <c r="AYQ52" s="171"/>
      <c r="AYR52" s="172"/>
      <c r="AYS52" s="173"/>
      <c r="AYT52" s="171"/>
      <c r="AYU52" s="174"/>
      <c r="AYV52" s="174"/>
      <c r="AYW52" s="171"/>
      <c r="AYX52" s="175"/>
      <c r="AYY52" s="176"/>
      <c r="AYZ52" s="171"/>
      <c r="AZA52" s="177"/>
      <c r="AZB52" s="178"/>
      <c r="AZC52" s="179"/>
      <c r="AZD52" s="170"/>
      <c r="AZE52" s="171"/>
      <c r="AZF52" s="172"/>
      <c r="AZG52" s="173"/>
      <c r="AZH52" s="171"/>
      <c r="AZI52" s="174"/>
      <c r="AZJ52" s="174"/>
      <c r="AZK52" s="171"/>
      <c r="AZL52" s="175"/>
      <c r="AZM52" s="176"/>
      <c r="AZN52" s="171"/>
      <c r="AZO52" s="177"/>
      <c r="AZP52" s="178"/>
      <c r="AZQ52" s="179"/>
      <c r="AZR52" s="170"/>
      <c r="AZS52" s="171"/>
      <c r="AZT52" s="172"/>
      <c r="AZU52" s="173"/>
      <c r="AZV52" s="171"/>
      <c r="AZW52" s="174"/>
      <c r="AZX52" s="174"/>
      <c r="AZY52" s="171"/>
      <c r="AZZ52" s="175"/>
      <c r="BAA52" s="176"/>
      <c r="BAB52" s="171"/>
      <c r="BAC52" s="177"/>
      <c r="BAD52" s="178"/>
      <c r="BAE52" s="179"/>
      <c r="BAF52" s="170"/>
      <c r="BAG52" s="171"/>
      <c r="BAH52" s="172"/>
      <c r="BAI52" s="173"/>
      <c r="BAJ52" s="171"/>
      <c r="BAK52" s="174"/>
      <c r="BAL52" s="174"/>
      <c r="BAM52" s="171"/>
      <c r="BAN52" s="175"/>
      <c r="BAO52" s="176"/>
      <c r="BAP52" s="171"/>
      <c r="BAQ52" s="177"/>
      <c r="BAR52" s="178"/>
      <c r="BAS52" s="179"/>
      <c r="BAT52" s="170"/>
      <c r="BAU52" s="171"/>
      <c r="BAV52" s="172"/>
      <c r="BAW52" s="173"/>
      <c r="BAX52" s="171"/>
      <c r="BAY52" s="174"/>
      <c r="BAZ52" s="174"/>
      <c r="BBA52" s="171"/>
      <c r="BBB52" s="175"/>
      <c r="BBC52" s="176"/>
      <c r="BBD52" s="171"/>
      <c r="BBE52" s="177"/>
      <c r="BBF52" s="178"/>
      <c r="BBG52" s="179"/>
      <c r="BBH52" s="170"/>
      <c r="BBI52" s="171"/>
      <c r="BBJ52" s="172"/>
      <c r="BBK52" s="173"/>
      <c r="BBL52" s="171"/>
      <c r="BBM52" s="174"/>
      <c r="BBN52" s="174"/>
      <c r="BBO52" s="171"/>
      <c r="BBP52" s="175"/>
      <c r="BBQ52" s="176"/>
      <c r="BBR52" s="171"/>
      <c r="BBS52" s="177"/>
      <c r="BBT52" s="178"/>
      <c r="BBU52" s="179"/>
      <c r="BBV52" s="170"/>
      <c r="BBW52" s="171"/>
      <c r="BBX52" s="172"/>
      <c r="BBY52" s="173"/>
      <c r="BBZ52" s="171"/>
      <c r="BCA52" s="174"/>
      <c r="BCB52" s="174"/>
      <c r="BCC52" s="171"/>
      <c r="BCD52" s="175"/>
      <c r="BCE52" s="176"/>
      <c r="BCF52" s="171"/>
      <c r="BCG52" s="177"/>
      <c r="BCH52" s="178"/>
      <c r="BCI52" s="179"/>
      <c r="BCJ52" s="170"/>
      <c r="BCK52" s="171"/>
      <c r="BCL52" s="172"/>
      <c r="BCM52" s="173"/>
      <c r="BCN52" s="171"/>
      <c r="BCO52" s="174"/>
      <c r="BCP52" s="174"/>
      <c r="BCQ52" s="171"/>
      <c r="BCR52" s="175"/>
      <c r="BCS52" s="176"/>
      <c r="BCT52" s="171"/>
      <c r="BCU52" s="177"/>
      <c r="BCV52" s="178"/>
      <c r="BCW52" s="179"/>
      <c r="BCX52" s="170"/>
      <c r="BCY52" s="171"/>
      <c r="BCZ52" s="172"/>
      <c r="BDA52" s="173"/>
      <c r="BDB52" s="171"/>
      <c r="BDC52" s="174"/>
      <c r="BDD52" s="174"/>
      <c r="BDE52" s="171"/>
      <c r="BDF52" s="175"/>
      <c r="BDG52" s="176"/>
      <c r="BDH52" s="171"/>
      <c r="BDI52" s="177"/>
      <c r="BDJ52" s="178"/>
      <c r="BDK52" s="179"/>
      <c r="BDL52" s="170"/>
      <c r="BDM52" s="171"/>
      <c r="BDN52" s="172"/>
      <c r="BDO52" s="173"/>
      <c r="BDP52" s="171"/>
      <c r="BDQ52" s="174"/>
      <c r="BDR52" s="174"/>
      <c r="BDS52" s="171"/>
      <c r="BDT52" s="175"/>
      <c r="BDU52" s="176"/>
      <c r="BDV52" s="171"/>
      <c r="BDW52" s="177"/>
      <c r="BDX52" s="178"/>
      <c r="BDY52" s="179"/>
      <c r="BDZ52" s="170"/>
      <c r="BEA52" s="171"/>
      <c r="BEB52" s="172"/>
      <c r="BEC52" s="173"/>
      <c r="BED52" s="171"/>
      <c r="BEE52" s="174"/>
      <c r="BEF52" s="174"/>
      <c r="BEG52" s="171"/>
      <c r="BEH52" s="175"/>
      <c r="BEI52" s="176"/>
      <c r="BEJ52" s="171"/>
      <c r="BEK52" s="177"/>
      <c r="BEL52" s="178"/>
      <c r="BEM52" s="179"/>
      <c r="BEN52" s="170"/>
      <c r="BEO52" s="171"/>
      <c r="BEP52" s="172"/>
      <c r="BEQ52" s="173"/>
      <c r="BER52" s="171"/>
      <c r="BES52" s="174"/>
      <c r="BET52" s="174"/>
      <c r="BEU52" s="171"/>
      <c r="BEV52" s="175"/>
      <c r="BEW52" s="176"/>
      <c r="BEX52" s="171"/>
      <c r="BEY52" s="177"/>
      <c r="BEZ52" s="178"/>
      <c r="BFA52" s="179"/>
      <c r="BFB52" s="170"/>
      <c r="BFC52" s="171"/>
      <c r="BFD52" s="172"/>
      <c r="BFE52" s="173"/>
      <c r="BFF52" s="171"/>
      <c r="BFG52" s="174"/>
      <c r="BFH52" s="174"/>
      <c r="BFI52" s="171"/>
      <c r="BFJ52" s="175"/>
      <c r="BFK52" s="176"/>
      <c r="BFL52" s="171"/>
      <c r="BFM52" s="177"/>
      <c r="BFN52" s="178"/>
      <c r="BFO52" s="179"/>
      <c r="BFP52" s="170"/>
      <c r="BFQ52" s="171"/>
      <c r="BFR52" s="172"/>
      <c r="BFS52" s="173"/>
      <c r="BFT52" s="171"/>
      <c r="BFU52" s="174"/>
      <c r="BFV52" s="174"/>
      <c r="BFW52" s="171"/>
      <c r="BFX52" s="175"/>
      <c r="BFY52" s="176"/>
      <c r="BFZ52" s="171"/>
      <c r="BGA52" s="177"/>
      <c r="BGB52" s="178"/>
      <c r="BGC52" s="179"/>
      <c r="BGD52" s="170"/>
      <c r="BGE52" s="171"/>
      <c r="BGF52" s="172"/>
      <c r="BGG52" s="173"/>
      <c r="BGH52" s="171"/>
      <c r="BGI52" s="174"/>
      <c r="BGJ52" s="174"/>
      <c r="BGK52" s="171"/>
      <c r="BGL52" s="175"/>
      <c r="BGM52" s="176"/>
      <c r="BGN52" s="171"/>
      <c r="BGO52" s="177"/>
      <c r="BGP52" s="178"/>
      <c r="BGQ52" s="179"/>
      <c r="BGR52" s="170"/>
      <c r="BGS52" s="171"/>
      <c r="BGT52" s="172"/>
      <c r="BGU52" s="173"/>
      <c r="BGV52" s="171"/>
      <c r="BGW52" s="174"/>
      <c r="BGX52" s="174"/>
      <c r="BGY52" s="171"/>
      <c r="BGZ52" s="175"/>
      <c r="BHA52" s="176"/>
      <c r="BHB52" s="171"/>
      <c r="BHC52" s="177"/>
      <c r="BHD52" s="178"/>
      <c r="BHE52" s="179"/>
      <c r="BHF52" s="170"/>
      <c r="BHG52" s="171"/>
      <c r="BHH52" s="172"/>
      <c r="BHI52" s="173"/>
      <c r="BHJ52" s="171"/>
      <c r="BHK52" s="174"/>
      <c r="BHL52" s="174"/>
      <c r="BHM52" s="171"/>
      <c r="BHN52" s="175"/>
      <c r="BHO52" s="176"/>
      <c r="BHP52" s="171"/>
      <c r="BHQ52" s="177"/>
      <c r="BHR52" s="178"/>
      <c r="BHS52" s="179"/>
      <c r="BHT52" s="170"/>
      <c r="BHU52" s="171"/>
      <c r="BHV52" s="172"/>
      <c r="BHW52" s="173"/>
      <c r="BHX52" s="171"/>
      <c r="BHY52" s="174"/>
      <c r="BHZ52" s="174"/>
      <c r="BIA52" s="171"/>
      <c r="BIB52" s="175"/>
      <c r="BIC52" s="176"/>
      <c r="BID52" s="171"/>
      <c r="BIE52" s="177"/>
      <c r="BIF52" s="178"/>
      <c r="BIG52" s="179"/>
      <c r="BIH52" s="170"/>
      <c r="BII52" s="171"/>
      <c r="BIJ52" s="172"/>
      <c r="BIK52" s="173"/>
      <c r="BIL52" s="171"/>
      <c r="BIM52" s="174"/>
      <c r="BIN52" s="174"/>
      <c r="BIO52" s="171"/>
      <c r="BIP52" s="175"/>
      <c r="BIQ52" s="176"/>
      <c r="BIR52" s="171"/>
      <c r="BIS52" s="177"/>
      <c r="BIT52" s="178"/>
      <c r="BIU52" s="179"/>
      <c r="BIV52" s="170"/>
      <c r="BIW52" s="171"/>
      <c r="BIX52" s="172"/>
      <c r="BIY52" s="173"/>
      <c r="BIZ52" s="171"/>
      <c r="BJA52" s="174"/>
      <c r="BJB52" s="174"/>
      <c r="BJC52" s="171"/>
      <c r="BJD52" s="175"/>
      <c r="BJE52" s="176"/>
      <c r="BJF52" s="171"/>
      <c r="BJG52" s="177"/>
      <c r="BJH52" s="178"/>
      <c r="BJI52" s="179"/>
      <c r="BJJ52" s="170"/>
      <c r="BJK52" s="171"/>
      <c r="BJL52" s="172"/>
      <c r="BJM52" s="173"/>
      <c r="BJN52" s="171"/>
      <c r="BJO52" s="174"/>
      <c r="BJP52" s="174"/>
      <c r="BJQ52" s="171"/>
      <c r="BJR52" s="175"/>
      <c r="BJS52" s="176"/>
      <c r="BJT52" s="171"/>
      <c r="BJU52" s="177"/>
      <c r="BJV52" s="178"/>
      <c r="BJW52" s="179"/>
      <c r="BJX52" s="170"/>
      <c r="BJY52" s="171"/>
      <c r="BJZ52" s="172"/>
      <c r="BKA52" s="173"/>
      <c r="BKB52" s="171"/>
      <c r="BKC52" s="174"/>
      <c r="BKD52" s="174"/>
      <c r="BKE52" s="171"/>
      <c r="BKF52" s="175"/>
      <c r="BKG52" s="176"/>
      <c r="BKH52" s="171"/>
      <c r="BKI52" s="177"/>
      <c r="BKJ52" s="178"/>
      <c r="BKK52" s="179"/>
      <c r="BKL52" s="170"/>
      <c r="BKM52" s="171"/>
      <c r="BKN52" s="172"/>
      <c r="BKO52" s="173"/>
      <c r="BKP52" s="171"/>
      <c r="BKQ52" s="174"/>
      <c r="BKR52" s="174"/>
      <c r="BKS52" s="171"/>
      <c r="BKT52" s="175"/>
      <c r="BKU52" s="176"/>
      <c r="BKV52" s="171"/>
      <c r="BKW52" s="177"/>
      <c r="BKX52" s="178"/>
      <c r="BKY52" s="179"/>
      <c r="BKZ52" s="170"/>
      <c r="BLA52" s="171"/>
      <c r="BLB52" s="172"/>
      <c r="BLC52" s="173"/>
      <c r="BLD52" s="171"/>
      <c r="BLE52" s="174"/>
      <c r="BLF52" s="174"/>
      <c r="BLG52" s="171"/>
      <c r="BLH52" s="175"/>
      <c r="BLI52" s="176"/>
      <c r="BLJ52" s="171"/>
      <c r="BLK52" s="177"/>
      <c r="BLL52" s="178"/>
      <c r="BLM52" s="179"/>
      <c r="BLN52" s="170"/>
      <c r="BLO52" s="171"/>
      <c r="BLP52" s="172"/>
      <c r="BLQ52" s="173"/>
      <c r="BLR52" s="171"/>
      <c r="BLS52" s="174"/>
      <c r="BLT52" s="174"/>
      <c r="BLU52" s="171"/>
      <c r="BLV52" s="175"/>
      <c r="BLW52" s="176"/>
      <c r="BLX52" s="171"/>
      <c r="BLY52" s="177"/>
      <c r="BLZ52" s="178"/>
      <c r="BMA52" s="179"/>
      <c r="BMB52" s="170"/>
      <c r="BMC52" s="171"/>
      <c r="BMD52" s="172"/>
      <c r="BME52" s="173"/>
      <c r="BMF52" s="171"/>
      <c r="BMG52" s="174"/>
      <c r="BMH52" s="174"/>
      <c r="BMI52" s="171"/>
      <c r="BMJ52" s="175"/>
      <c r="BMK52" s="176"/>
      <c r="BML52" s="171"/>
      <c r="BMM52" s="177"/>
      <c r="BMN52" s="178"/>
      <c r="BMO52" s="179"/>
      <c r="BMP52" s="170"/>
      <c r="BMQ52" s="171"/>
      <c r="BMR52" s="172"/>
      <c r="BMS52" s="173"/>
      <c r="BMT52" s="171"/>
      <c r="BMU52" s="174"/>
      <c r="BMV52" s="174"/>
      <c r="BMW52" s="171"/>
      <c r="BMX52" s="175"/>
      <c r="BMY52" s="176"/>
      <c r="BMZ52" s="171"/>
      <c r="BNA52" s="177"/>
      <c r="BNB52" s="178"/>
      <c r="BNC52" s="179"/>
      <c r="BND52" s="170"/>
      <c r="BNE52" s="171"/>
      <c r="BNF52" s="172"/>
      <c r="BNG52" s="173"/>
      <c r="BNH52" s="171"/>
      <c r="BNI52" s="174"/>
      <c r="BNJ52" s="174"/>
      <c r="BNK52" s="171"/>
      <c r="BNL52" s="175"/>
      <c r="BNM52" s="176"/>
      <c r="BNN52" s="171"/>
      <c r="BNO52" s="177"/>
      <c r="BNP52" s="178"/>
      <c r="BNQ52" s="179"/>
      <c r="BNR52" s="170"/>
      <c r="BNS52" s="171"/>
      <c r="BNT52" s="172"/>
      <c r="BNU52" s="173"/>
      <c r="BNV52" s="171"/>
      <c r="BNW52" s="174"/>
      <c r="BNX52" s="174"/>
      <c r="BNY52" s="171"/>
      <c r="BNZ52" s="175"/>
      <c r="BOA52" s="176"/>
      <c r="BOB52" s="171"/>
      <c r="BOC52" s="177"/>
      <c r="BOD52" s="178"/>
      <c r="BOE52" s="179"/>
      <c r="BOF52" s="170"/>
      <c r="BOG52" s="171"/>
      <c r="BOH52" s="172"/>
      <c r="BOI52" s="173"/>
      <c r="BOJ52" s="171"/>
      <c r="BOK52" s="174"/>
      <c r="BOL52" s="174"/>
      <c r="BOM52" s="171"/>
      <c r="BON52" s="175"/>
      <c r="BOO52" s="176"/>
      <c r="BOP52" s="171"/>
      <c r="BOQ52" s="177"/>
      <c r="BOR52" s="178"/>
      <c r="BOS52" s="179"/>
      <c r="BOT52" s="170"/>
      <c r="BOU52" s="171"/>
      <c r="BOV52" s="172"/>
      <c r="BOW52" s="173"/>
      <c r="BOX52" s="171"/>
      <c r="BOY52" s="174"/>
      <c r="BOZ52" s="174"/>
      <c r="BPA52" s="171"/>
      <c r="BPB52" s="175"/>
      <c r="BPC52" s="176"/>
      <c r="BPD52" s="171"/>
      <c r="BPE52" s="177"/>
      <c r="BPF52" s="178"/>
      <c r="BPG52" s="179"/>
      <c r="BPH52" s="170"/>
      <c r="BPI52" s="171"/>
      <c r="BPJ52" s="172"/>
      <c r="BPK52" s="173"/>
      <c r="BPL52" s="171"/>
      <c r="BPM52" s="174"/>
      <c r="BPN52" s="174"/>
      <c r="BPO52" s="171"/>
      <c r="BPP52" s="175"/>
      <c r="BPQ52" s="176"/>
      <c r="BPR52" s="171"/>
      <c r="BPS52" s="177"/>
      <c r="BPT52" s="178"/>
      <c r="BPU52" s="179"/>
      <c r="BPV52" s="170"/>
      <c r="BPW52" s="171"/>
      <c r="BPX52" s="172"/>
      <c r="BPY52" s="173"/>
      <c r="BPZ52" s="171"/>
      <c r="BQA52" s="174"/>
      <c r="BQB52" s="174"/>
      <c r="BQC52" s="171"/>
      <c r="BQD52" s="175"/>
      <c r="BQE52" s="176"/>
      <c r="BQF52" s="171"/>
      <c r="BQG52" s="177"/>
      <c r="BQH52" s="178"/>
      <c r="BQI52" s="179"/>
      <c r="BQJ52" s="170"/>
      <c r="BQK52" s="171"/>
      <c r="BQL52" s="172"/>
      <c r="BQM52" s="173"/>
      <c r="BQN52" s="171"/>
      <c r="BQO52" s="174"/>
      <c r="BQP52" s="174"/>
      <c r="BQQ52" s="171"/>
      <c r="BQR52" s="175"/>
      <c r="BQS52" s="176"/>
      <c r="BQT52" s="171"/>
      <c r="BQU52" s="177"/>
      <c r="BQV52" s="178"/>
      <c r="BQW52" s="179"/>
      <c r="BQX52" s="170"/>
      <c r="BQY52" s="171"/>
      <c r="BQZ52" s="172"/>
      <c r="BRA52" s="173"/>
      <c r="BRB52" s="171"/>
      <c r="BRC52" s="174"/>
      <c r="BRD52" s="174"/>
      <c r="BRE52" s="171"/>
      <c r="BRF52" s="175"/>
      <c r="BRG52" s="176"/>
      <c r="BRH52" s="171"/>
      <c r="BRI52" s="177"/>
      <c r="BRJ52" s="178"/>
      <c r="BRK52" s="179"/>
      <c r="BRL52" s="170"/>
      <c r="BRM52" s="171"/>
      <c r="BRN52" s="172"/>
      <c r="BRO52" s="173"/>
      <c r="BRP52" s="171"/>
      <c r="BRQ52" s="174"/>
      <c r="BRR52" s="174"/>
      <c r="BRS52" s="171"/>
      <c r="BRT52" s="175"/>
      <c r="BRU52" s="176"/>
      <c r="BRV52" s="171"/>
      <c r="BRW52" s="177"/>
      <c r="BRX52" s="178"/>
      <c r="BRY52" s="179"/>
      <c r="BRZ52" s="170"/>
      <c r="BSA52" s="171"/>
      <c r="BSB52" s="172"/>
      <c r="BSC52" s="173"/>
      <c r="BSD52" s="171"/>
      <c r="BSE52" s="174"/>
      <c r="BSF52" s="174"/>
      <c r="BSG52" s="171"/>
      <c r="BSH52" s="175"/>
      <c r="BSI52" s="176"/>
      <c r="BSJ52" s="171"/>
      <c r="BSK52" s="177"/>
      <c r="BSL52" s="178"/>
      <c r="BSM52" s="179"/>
      <c r="BSN52" s="170"/>
      <c r="BSO52" s="171"/>
      <c r="BSP52" s="172"/>
      <c r="BSQ52" s="173"/>
      <c r="BSR52" s="171"/>
      <c r="BSS52" s="174"/>
      <c r="BST52" s="174"/>
      <c r="BSU52" s="171"/>
      <c r="BSV52" s="175"/>
      <c r="BSW52" s="176"/>
      <c r="BSX52" s="171"/>
      <c r="BSY52" s="177"/>
      <c r="BSZ52" s="178"/>
      <c r="BTA52" s="179"/>
      <c r="BTB52" s="170"/>
      <c r="BTC52" s="171"/>
      <c r="BTD52" s="172"/>
      <c r="BTE52" s="173"/>
      <c r="BTF52" s="171"/>
      <c r="BTG52" s="174"/>
      <c r="BTH52" s="174"/>
      <c r="BTI52" s="171"/>
      <c r="BTJ52" s="175"/>
      <c r="BTK52" s="176"/>
      <c r="BTL52" s="171"/>
      <c r="BTM52" s="177"/>
      <c r="BTN52" s="178"/>
      <c r="BTO52" s="179"/>
      <c r="BTP52" s="170"/>
      <c r="BTQ52" s="171"/>
      <c r="BTR52" s="172"/>
      <c r="BTS52" s="173"/>
      <c r="BTT52" s="171"/>
      <c r="BTU52" s="174"/>
      <c r="BTV52" s="174"/>
      <c r="BTW52" s="171"/>
      <c r="BTX52" s="175"/>
      <c r="BTY52" s="176"/>
      <c r="BTZ52" s="171"/>
      <c r="BUA52" s="177"/>
      <c r="BUB52" s="178"/>
      <c r="BUC52" s="179"/>
      <c r="BUD52" s="170"/>
      <c r="BUE52" s="171"/>
      <c r="BUF52" s="172"/>
      <c r="BUG52" s="173"/>
      <c r="BUH52" s="171"/>
      <c r="BUI52" s="174"/>
      <c r="BUJ52" s="174"/>
      <c r="BUK52" s="171"/>
      <c r="BUL52" s="175"/>
      <c r="BUM52" s="176"/>
      <c r="BUN52" s="171"/>
      <c r="BUO52" s="177"/>
      <c r="BUP52" s="178"/>
      <c r="BUQ52" s="179"/>
      <c r="BUR52" s="170"/>
      <c r="BUS52" s="171"/>
      <c r="BUT52" s="172"/>
      <c r="BUU52" s="173"/>
      <c r="BUV52" s="171"/>
      <c r="BUW52" s="174"/>
      <c r="BUX52" s="174"/>
      <c r="BUY52" s="171"/>
      <c r="BUZ52" s="175"/>
      <c r="BVA52" s="176"/>
      <c r="BVB52" s="171"/>
      <c r="BVC52" s="177"/>
      <c r="BVD52" s="178"/>
      <c r="BVE52" s="179"/>
      <c r="BVF52" s="170"/>
      <c r="BVG52" s="171"/>
      <c r="BVH52" s="172"/>
      <c r="BVI52" s="173"/>
      <c r="BVJ52" s="171"/>
      <c r="BVK52" s="174"/>
      <c r="BVL52" s="174"/>
      <c r="BVM52" s="171"/>
      <c r="BVN52" s="175"/>
      <c r="BVO52" s="176"/>
      <c r="BVP52" s="171"/>
      <c r="BVQ52" s="177"/>
      <c r="BVR52" s="178"/>
      <c r="BVS52" s="179"/>
      <c r="BVT52" s="170"/>
      <c r="BVU52" s="171"/>
      <c r="BVV52" s="172"/>
      <c r="BVW52" s="173"/>
      <c r="BVX52" s="171"/>
      <c r="BVY52" s="174"/>
      <c r="BVZ52" s="174"/>
      <c r="BWA52" s="171"/>
      <c r="BWB52" s="175"/>
      <c r="BWC52" s="176"/>
      <c r="BWD52" s="171"/>
      <c r="BWE52" s="177"/>
      <c r="BWF52" s="178"/>
      <c r="BWG52" s="179"/>
      <c r="BWH52" s="170"/>
      <c r="BWI52" s="171"/>
      <c r="BWJ52" s="172"/>
      <c r="BWK52" s="173"/>
      <c r="BWL52" s="171"/>
      <c r="BWM52" s="174"/>
      <c r="BWN52" s="174"/>
      <c r="BWO52" s="171"/>
      <c r="BWP52" s="175"/>
      <c r="BWQ52" s="176"/>
      <c r="BWR52" s="171"/>
      <c r="BWS52" s="177"/>
      <c r="BWT52" s="178"/>
      <c r="BWU52" s="179"/>
      <c r="BWV52" s="170"/>
      <c r="BWW52" s="171"/>
      <c r="BWX52" s="172"/>
      <c r="BWY52" s="173"/>
      <c r="BWZ52" s="171"/>
      <c r="BXA52" s="174"/>
      <c r="BXB52" s="174"/>
      <c r="BXC52" s="171"/>
      <c r="BXD52" s="175"/>
      <c r="BXE52" s="176"/>
      <c r="BXF52" s="171"/>
      <c r="BXG52" s="177"/>
      <c r="BXH52" s="178"/>
      <c r="BXI52" s="179"/>
      <c r="BXJ52" s="170"/>
      <c r="BXK52" s="171"/>
      <c r="BXL52" s="172"/>
      <c r="BXM52" s="173"/>
      <c r="BXN52" s="171"/>
      <c r="BXO52" s="174"/>
      <c r="BXP52" s="174"/>
      <c r="BXQ52" s="171"/>
      <c r="BXR52" s="175"/>
      <c r="BXS52" s="176"/>
      <c r="BXT52" s="171"/>
      <c r="BXU52" s="177"/>
      <c r="BXV52" s="178"/>
      <c r="BXW52" s="179"/>
      <c r="BXX52" s="170"/>
      <c r="BXY52" s="171"/>
      <c r="BXZ52" s="172"/>
      <c r="BYA52" s="173"/>
      <c r="BYB52" s="171"/>
      <c r="BYC52" s="174"/>
      <c r="BYD52" s="174"/>
      <c r="BYE52" s="171"/>
      <c r="BYF52" s="175"/>
      <c r="BYG52" s="176"/>
      <c r="BYH52" s="171"/>
      <c r="BYI52" s="177"/>
      <c r="BYJ52" s="178"/>
      <c r="BYK52" s="179"/>
      <c r="BYL52" s="170"/>
      <c r="BYM52" s="171"/>
      <c r="BYN52" s="172"/>
      <c r="BYO52" s="173"/>
      <c r="BYP52" s="171"/>
      <c r="BYQ52" s="174"/>
      <c r="BYR52" s="174"/>
      <c r="BYS52" s="171"/>
      <c r="BYT52" s="175"/>
      <c r="BYU52" s="176"/>
      <c r="BYV52" s="171"/>
      <c r="BYW52" s="177"/>
      <c r="BYX52" s="178"/>
      <c r="BYY52" s="179"/>
      <c r="BYZ52" s="170"/>
      <c r="BZA52" s="171"/>
      <c r="BZB52" s="172"/>
      <c r="BZC52" s="173"/>
      <c r="BZD52" s="171"/>
      <c r="BZE52" s="174"/>
      <c r="BZF52" s="174"/>
      <c r="BZG52" s="171"/>
      <c r="BZH52" s="175"/>
      <c r="BZI52" s="176"/>
      <c r="BZJ52" s="171"/>
      <c r="BZK52" s="177"/>
      <c r="BZL52" s="178"/>
      <c r="BZM52" s="179"/>
      <c r="BZN52" s="170"/>
      <c r="BZO52" s="171"/>
      <c r="BZP52" s="172"/>
      <c r="BZQ52" s="173"/>
      <c r="BZR52" s="171"/>
      <c r="BZS52" s="174"/>
      <c r="BZT52" s="174"/>
      <c r="BZU52" s="171"/>
      <c r="BZV52" s="175"/>
      <c r="BZW52" s="176"/>
      <c r="BZX52" s="171"/>
      <c r="BZY52" s="177"/>
      <c r="BZZ52" s="178"/>
      <c r="CAA52" s="179"/>
      <c r="CAB52" s="170"/>
      <c r="CAC52" s="171"/>
      <c r="CAD52" s="172"/>
      <c r="CAE52" s="173"/>
      <c r="CAF52" s="171"/>
      <c r="CAG52" s="174"/>
      <c r="CAH52" s="174"/>
      <c r="CAI52" s="171"/>
      <c r="CAJ52" s="175"/>
      <c r="CAK52" s="176"/>
      <c r="CAL52" s="171"/>
      <c r="CAM52" s="177"/>
      <c r="CAN52" s="178"/>
      <c r="CAO52" s="179"/>
      <c r="CAP52" s="170"/>
      <c r="CAQ52" s="171"/>
      <c r="CAR52" s="172"/>
      <c r="CAS52" s="173"/>
      <c r="CAT52" s="171"/>
      <c r="CAU52" s="174"/>
      <c r="CAV52" s="174"/>
      <c r="CAW52" s="171"/>
      <c r="CAX52" s="175"/>
      <c r="CAY52" s="176"/>
      <c r="CAZ52" s="171"/>
      <c r="CBA52" s="177"/>
      <c r="CBB52" s="178"/>
      <c r="CBC52" s="179"/>
      <c r="CBD52" s="170"/>
      <c r="CBE52" s="171"/>
      <c r="CBF52" s="172"/>
      <c r="CBG52" s="173"/>
      <c r="CBH52" s="171"/>
      <c r="CBI52" s="174"/>
      <c r="CBJ52" s="174"/>
      <c r="CBK52" s="171"/>
      <c r="CBL52" s="175"/>
      <c r="CBM52" s="176"/>
      <c r="CBN52" s="171"/>
      <c r="CBO52" s="177"/>
      <c r="CBP52" s="178"/>
      <c r="CBQ52" s="179"/>
      <c r="CBR52" s="170"/>
      <c r="CBS52" s="171"/>
      <c r="CBT52" s="172"/>
      <c r="CBU52" s="173"/>
      <c r="CBV52" s="171"/>
      <c r="CBW52" s="174"/>
      <c r="CBX52" s="174"/>
      <c r="CBY52" s="171"/>
      <c r="CBZ52" s="175"/>
      <c r="CCA52" s="176"/>
      <c r="CCB52" s="171"/>
      <c r="CCC52" s="177"/>
      <c r="CCD52" s="178"/>
      <c r="CCE52" s="179"/>
      <c r="CCF52" s="170"/>
      <c r="CCG52" s="171"/>
      <c r="CCH52" s="172"/>
      <c r="CCI52" s="173"/>
      <c r="CCJ52" s="171"/>
      <c r="CCK52" s="174"/>
      <c r="CCL52" s="174"/>
      <c r="CCM52" s="171"/>
      <c r="CCN52" s="175"/>
      <c r="CCO52" s="176"/>
      <c r="CCP52" s="171"/>
      <c r="CCQ52" s="177"/>
      <c r="CCR52" s="178"/>
      <c r="CCS52" s="179"/>
      <c r="CCT52" s="170"/>
      <c r="CCU52" s="171"/>
      <c r="CCV52" s="172"/>
      <c r="CCW52" s="173"/>
      <c r="CCX52" s="171"/>
      <c r="CCY52" s="174"/>
      <c r="CCZ52" s="174"/>
      <c r="CDA52" s="171"/>
      <c r="CDB52" s="175"/>
      <c r="CDC52" s="176"/>
      <c r="CDD52" s="171"/>
      <c r="CDE52" s="177"/>
      <c r="CDF52" s="178"/>
      <c r="CDG52" s="179"/>
      <c r="CDH52" s="170"/>
      <c r="CDI52" s="171"/>
      <c r="CDJ52" s="172"/>
      <c r="CDK52" s="173"/>
      <c r="CDL52" s="171"/>
      <c r="CDM52" s="174"/>
      <c r="CDN52" s="174"/>
      <c r="CDO52" s="171"/>
      <c r="CDP52" s="175"/>
      <c r="CDQ52" s="176"/>
      <c r="CDR52" s="171"/>
      <c r="CDS52" s="177"/>
      <c r="CDT52" s="178"/>
      <c r="CDU52" s="179"/>
      <c r="CDV52" s="170"/>
      <c r="CDW52" s="171"/>
      <c r="CDX52" s="172"/>
      <c r="CDY52" s="173"/>
      <c r="CDZ52" s="171"/>
      <c r="CEA52" s="174"/>
      <c r="CEB52" s="174"/>
      <c r="CEC52" s="171"/>
      <c r="CED52" s="175"/>
      <c r="CEE52" s="176"/>
      <c r="CEF52" s="171"/>
      <c r="CEG52" s="177"/>
      <c r="CEH52" s="178"/>
      <c r="CEI52" s="179"/>
      <c r="CEJ52" s="170"/>
      <c r="CEK52" s="171"/>
      <c r="CEL52" s="172"/>
      <c r="CEM52" s="173"/>
      <c r="CEN52" s="171"/>
      <c r="CEO52" s="174"/>
      <c r="CEP52" s="174"/>
      <c r="CEQ52" s="171"/>
      <c r="CER52" s="175"/>
      <c r="CES52" s="176"/>
      <c r="CET52" s="171"/>
      <c r="CEU52" s="177"/>
      <c r="CEV52" s="178"/>
      <c r="CEW52" s="179"/>
      <c r="CEX52" s="170"/>
      <c r="CEY52" s="171"/>
      <c r="CEZ52" s="172"/>
      <c r="CFA52" s="173"/>
      <c r="CFB52" s="171"/>
      <c r="CFC52" s="174"/>
      <c r="CFD52" s="174"/>
      <c r="CFE52" s="171"/>
      <c r="CFF52" s="175"/>
      <c r="CFG52" s="176"/>
      <c r="CFH52" s="171"/>
      <c r="CFI52" s="177"/>
      <c r="CFJ52" s="178"/>
      <c r="CFK52" s="179"/>
      <c r="CFL52" s="170"/>
      <c r="CFM52" s="171"/>
      <c r="CFN52" s="172"/>
      <c r="CFO52" s="173"/>
      <c r="CFP52" s="171"/>
      <c r="CFQ52" s="174"/>
      <c r="CFR52" s="174"/>
      <c r="CFS52" s="171"/>
      <c r="CFT52" s="175"/>
      <c r="CFU52" s="176"/>
      <c r="CFV52" s="171"/>
      <c r="CFW52" s="177"/>
      <c r="CFX52" s="178"/>
      <c r="CFY52" s="179"/>
      <c r="CFZ52" s="170"/>
      <c r="CGA52" s="171"/>
      <c r="CGB52" s="172"/>
      <c r="CGC52" s="173"/>
      <c r="CGD52" s="171"/>
      <c r="CGE52" s="174"/>
      <c r="CGF52" s="174"/>
      <c r="CGG52" s="171"/>
      <c r="CGH52" s="175"/>
      <c r="CGI52" s="176"/>
      <c r="CGJ52" s="171"/>
      <c r="CGK52" s="177"/>
      <c r="CGL52" s="178"/>
      <c r="CGM52" s="179"/>
      <c r="CGN52" s="170"/>
      <c r="CGO52" s="171"/>
      <c r="CGP52" s="172"/>
      <c r="CGQ52" s="173"/>
      <c r="CGR52" s="171"/>
      <c r="CGS52" s="174"/>
      <c r="CGT52" s="174"/>
      <c r="CGU52" s="171"/>
      <c r="CGV52" s="175"/>
      <c r="CGW52" s="176"/>
      <c r="CGX52" s="171"/>
      <c r="CGY52" s="177"/>
      <c r="CGZ52" s="178"/>
      <c r="CHA52" s="179"/>
      <c r="CHB52" s="170"/>
      <c r="CHC52" s="171"/>
      <c r="CHD52" s="172"/>
      <c r="CHE52" s="173"/>
      <c r="CHF52" s="171"/>
      <c r="CHG52" s="174"/>
      <c r="CHH52" s="174"/>
      <c r="CHI52" s="171"/>
      <c r="CHJ52" s="175"/>
      <c r="CHK52" s="176"/>
      <c r="CHL52" s="171"/>
      <c r="CHM52" s="177"/>
      <c r="CHN52" s="178"/>
      <c r="CHO52" s="179"/>
      <c r="CHP52" s="170"/>
      <c r="CHQ52" s="171"/>
      <c r="CHR52" s="172"/>
      <c r="CHS52" s="173"/>
      <c r="CHT52" s="171"/>
      <c r="CHU52" s="174"/>
      <c r="CHV52" s="174"/>
      <c r="CHW52" s="171"/>
      <c r="CHX52" s="175"/>
      <c r="CHY52" s="176"/>
      <c r="CHZ52" s="171"/>
      <c r="CIA52" s="177"/>
      <c r="CIB52" s="178"/>
      <c r="CIC52" s="179"/>
      <c r="CID52" s="170"/>
      <c r="CIE52" s="171"/>
      <c r="CIF52" s="172"/>
      <c r="CIG52" s="173"/>
      <c r="CIH52" s="171"/>
      <c r="CII52" s="174"/>
      <c r="CIJ52" s="174"/>
      <c r="CIK52" s="171"/>
      <c r="CIL52" s="175"/>
      <c r="CIM52" s="176"/>
      <c r="CIN52" s="171"/>
      <c r="CIO52" s="177"/>
      <c r="CIP52" s="178"/>
      <c r="CIQ52" s="179"/>
      <c r="CIR52" s="170"/>
      <c r="CIS52" s="171"/>
      <c r="CIT52" s="172"/>
      <c r="CIU52" s="173"/>
      <c r="CIV52" s="171"/>
      <c r="CIW52" s="174"/>
      <c r="CIX52" s="174"/>
      <c r="CIY52" s="171"/>
      <c r="CIZ52" s="175"/>
      <c r="CJA52" s="176"/>
      <c r="CJB52" s="171"/>
      <c r="CJC52" s="177"/>
      <c r="CJD52" s="178"/>
      <c r="CJE52" s="179"/>
      <c r="CJF52" s="170"/>
      <c r="CJG52" s="171"/>
      <c r="CJH52" s="172"/>
      <c r="CJI52" s="173"/>
      <c r="CJJ52" s="171"/>
      <c r="CJK52" s="174"/>
      <c r="CJL52" s="174"/>
      <c r="CJM52" s="171"/>
      <c r="CJN52" s="175"/>
      <c r="CJO52" s="176"/>
      <c r="CJP52" s="171"/>
      <c r="CJQ52" s="177"/>
      <c r="CJR52" s="178"/>
      <c r="CJS52" s="179"/>
      <c r="CJT52" s="170"/>
      <c r="CJU52" s="171"/>
      <c r="CJV52" s="172"/>
      <c r="CJW52" s="173"/>
      <c r="CJX52" s="171"/>
      <c r="CJY52" s="174"/>
      <c r="CJZ52" s="174"/>
      <c r="CKA52" s="171"/>
      <c r="CKB52" s="175"/>
      <c r="CKC52" s="176"/>
      <c r="CKD52" s="171"/>
      <c r="CKE52" s="177"/>
      <c r="CKF52" s="178"/>
      <c r="CKG52" s="179"/>
      <c r="CKH52" s="170"/>
      <c r="CKI52" s="171"/>
      <c r="CKJ52" s="172"/>
      <c r="CKK52" s="173"/>
      <c r="CKL52" s="171"/>
      <c r="CKM52" s="174"/>
      <c r="CKN52" s="174"/>
      <c r="CKO52" s="171"/>
      <c r="CKP52" s="175"/>
      <c r="CKQ52" s="176"/>
      <c r="CKR52" s="171"/>
      <c r="CKS52" s="177"/>
      <c r="CKT52" s="178"/>
      <c r="CKU52" s="179"/>
      <c r="CKV52" s="170"/>
      <c r="CKW52" s="171"/>
      <c r="CKX52" s="172"/>
      <c r="CKY52" s="173"/>
      <c r="CKZ52" s="171"/>
      <c r="CLA52" s="174"/>
      <c r="CLB52" s="174"/>
      <c r="CLC52" s="171"/>
      <c r="CLD52" s="175"/>
      <c r="CLE52" s="176"/>
      <c r="CLF52" s="171"/>
      <c r="CLG52" s="177"/>
      <c r="CLH52" s="178"/>
      <c r="CLI52" s="179"/>
      <c r="CLJ52" s="170"/>
      <c r="CLK52" s="171"/>
      <c r="CLL52" s="172"/>
      <c r="CLM52" s="173"/>
      <c r="CLN52" s="171"/>
      <c r="CLO52" s="174"/>
      <c r="CLP52" s="174"/>
      <c r="CLQ52" s="171"/>
      <c r="CLR52" s="175"/>
      <c r="CLS52" s="176"/>
      <c r="CLT52" s="171"/>
      <c r="CLU52" s="177"/>
      <c r="CLV52" s="178"/>
      <c r="CLW52" s="179"/>
      <c r="CLX52" s="170"/>
      <c r="CLY52" s="171"/>
      <c r="CLZ52" s="172"/>
      <c r="CMA52" s="173"/>
      <c r="CMB52" s="171"/>
      <c r="CMC52" s="174"/>
      <c r="CMD52" s="174"/>
      <c r="CME52" s="171"/>
      <c r="CMF52" s="175"/>
      <c r="CMG52" s="176"/>
      <c r="CMH52" s="171"/>
      <c r="CMI52" s="177"/>
      <c r="CMJ52" s="178"/>
      <c r="CMK52" s="179"/>
      <c r="CML52" s="170"/>
      <c r="CMM52" s="171"/>
      <c r="CMN52" s="172"/>
      <c r="CMO52" s="173"/>
      <c r="CMP52" s="171"/>
      <c r="CMQ52" s="174"/>
      <c r="CMR52" s="174"/>
      <c r="CMS52" s="171"/>
      <c r="CMT52" s="175"/>
      <c r="CMU52" s="176"/>
      <c r="CMV52" s="171"/>
      <c r="CMW52" s="177"/>
      <c r="CMX52" s="178"/>
      <c r="CMY52" s="179"/>
      <c r="CMZ52" s="170"/>
      <c r="CNA52" s="171"/>
      <c r="CNB52" s="172"/>
      <c r="CNC52" s="173"/>
      <c r="CND52" s="171"/>
      <c r="CNE52" s="174"/>
      <c r="CNF52" s="174"/>
      <c r="CNG52" s="171"/>
      <c r="CNH52" s="175"/>
      <c r="CNI52" s="176"/>
      <c r="CNJ52" s="171"/>
      <c r="CNK52" s="177"/>
      <c r="CNL52" s="178"/>
      <c r="CNM52" s="179"/>
      <c r="CNN52" s="170"/>
      <c r="CNO52" s="171"/>
      <c r="CNP52" s="172"/>
      <c r="CNQ52" s="173"/>
      <c r="CNR52" s="171"/>
      <c r="CNS52" s="174"/>
      <c r="CNT52" s="174"/>
      <c r="CNU52" s="171"/>
      <c r="CNV52" s="175"/>
      <c r="CNW52" s="176"/>
      <c r="CNX52" s="171"/>
      <c r="CNY52" s="177"/>
      <c r="CNZ52" s="178"/>
      <c r="COA52" s="179"/>
      <c r="COB52" s="170"/>
      <c r="COC52" s="171"/>
      <c r="COD52" s="172"/>
      <c r="COE52" s="173"/>
      <c r="COF52" s="171"/>
      <c r="COG52" s="174"/>
      <c r="COH52" s="174"/>
      <c r="COI52" s="171"/>
      <c r="COJ52" s="175"/>
      <c r="COK52" s="176"/>
      <c r="COL52" s="171"/>
      <c r="COM52" s="177"/>
      <c r="CON52" s="178"/>
      <c r="COO52" s="179"/>
      <c r="COP52" s="170"/>
      <c r="COQ52" s="171"/>
      <c r="COR52" s="172"/>
      <c r="COS52" s="173"/>
      <c r="COT52" s="171"/>
      <c r="COU52" s="174"/>
      <c r="COV52" s="174"/>
      <c r="COW52" s="171"/>
      <c r="COX52" s="175"/>
      <c r="COY52" s="176"/>
      <c r="COZ52" s="171"/>
      <c r="CPA52" s="177"/>
      <c r="CPB52" s="178"/>
      <c r="CPC52" s="179"/>
      <c r="CPD52" s="170"/>
      <c r="CPE52" s="171"/>
      <c r="CPF52" s="172"/>
      <c r="CPG52" s="173"/>
      <c r="CPH52" s="171"/>
      <c r="CPI52" s="174"/>
      <c r="CPJ52" s="174"/>
      <c r="CPK52" s="171"/>
      <c r="CPL52" s="175"/>
      <c r="CPM52" s="176"/>
      <c r="CPN52" s="171"/>
      <c r="CPO52" s="177"/>
      <c r="CPP52" s="178"/>
      <c r="CPQ52" s="179"/>
      <c r="CPR52" s="170"/>
      <c r="CPS52" s="171"/>
      <c r="CPT52" s="172"/>
      <c r="CPU52" s="173"/>
      <c r="CPV52" s="171"/>
      <c r="CPW52" s="174"/>
      <c r="CPX52" s="174"/>
      <c r="CPY52" s="171"/>
      <c r="CPZ52" s="175"/>
      <c r="CQA52" s="176"/>
      <c r="CQB52" s="171"/>
      <c r="CQC52" s="177"/>
      <c r="CQD52" s="178"/>
      <c r="CQE52" s="179"/>
      <c r="CQF52" s="170"/>
      <c r="CQG52" s="171"/>
      <c r="CQH52" s="172"/>
      <c r="CQI52" s="173"/>
      <c r="CQJ52" s="171"/>
      <c r="CQK52" s="174"/>
      <c r="CQL52" s="174"/>
      <c r="CQM52" s="171"/>
      <c r="CQN52" s="175"/>
      <c r="CQO52" s="176"/>
      <c r="CQP52" s="171"/>
      <c r="CQQ52" s="177"/>
      <c r="CQR52" s="178"/>
      <c r="CQS52" s="179"/>
      <c r="CQT52" s="170"/>
      <c r="CQU52" s="171"/>
      <c r="CQV52" s="172"/>
      <c r="CQW52" s="173"/>
      <c r="CQX52" s="171"/>
      <c r="CQY52" s="174"/>
      <c r="CQZ52" s="174"/>
      <c r="CRA52" s="171"/>
      <c r="CRB52" s="175"/>
      <c r="CRC52" s="176"/>
      <c r="CRD52" s="171"/>
      <c r="CRE52" s="177"/>
      <c r="CRF52" s="178"/>
      <c r="CRG52" s="179"/>
      <c r="CRH52" s="170"/>
      <c r="CRI52" s="171"/>
      <c r="CRJ52" s="172"/>
      <c r="CRK52" s="173"/>
      <c r="CRL52" s="171"/>
      <c r="CRM52" s="174"/>
      <c r="CRN52" s="174"/>
      <c r="CRO52" s="171"/>
      <c r="CRP52" s="175"/>
      <c r="CRQ52" s="176"/>
      <c r="CRR52" s="171"/>
      <c r="CRS52" s="177"/>
      <c r="CRT52" s="178"/>
      <c r="CRU52" s="179"/>
      <c r="CRV52" s="170"/>
      <c r="CRW52" s="171"/>
      <c r="CRX52" s="172"/>
      <c r="CRY52" s="173"/>
      <c r="CRZ52" s="171"/>
      <c r="CSA52" s="174"/>
      <c r="CSB52" s="174"/>
      <c r="CSC52" s="171"/>
      <c r="CSD52" s="175"/>
      <c r="CSE52" s="176"/>
      <c r="CSF52" s="171"/>
      <c r="CSG52" s="177"/>
      <c r="CSH52" s="178"/>
      <c r="CSI52" s="179"/>
      <c r="CSJ52" s="170"/>
      <c r="CSK52" s="171"/>
      <c r="CSL52" s="172"/>
      <c r="CSM52" s="173"/>
      <c r="CSN52" s="171"/>
      <c r="CSO52" s="174"/>
      <c r="CSP52" s="174"/>
      <c r="CSQ52" s="171"/>
      <c r="CSR52" s="175"/>
      <c r="CSS52" s="176"/>
      <c r="CST52" s="171"/>
      <c r="CSU52" s="177"/>
      <c r="CSV52" s="178"/>
      <c r="CSW52" s="179"/>
      <c r="CSX52" s="170"/>
      <c r="CSY52" s="171"/>
      <c r="CSZ52" s="172"/>
      <c r="CTA52" s="173"/>
      <c r="CTB52" s="171"/>
      <c r="CTC52" s="174"/>
      <c r="CTD52" s="174"/>
      <c r="CTE52" s="171"/>
      <c r="CTF52" s="175"/>
      <c r="CTG52" s="176"/>
      <c r="CTH52" s="171"/>
      <c r="CTI52" s="177"/>
      <c r="CTJ52" s="178"/>
      <c r="CTK52" s="179"/>
      <c r="CTL52" s="170"/>
      <c r="CTM52" s="171"/>
      <c r="CTN52" s="172"/>
      <c r="CTO52" s="173"/>
      <c r="CTP52" s="171"/>
      <c r="CTQ52" s="174"/>
      <c r="CTR52" s="174"/>
      <c r="CTS52" s="171"/>
      <c r="CTT52" s="175"/>
      <c r="CTU52" s="176"/>
      <c r="CTV52" s="171"/>
      <c r="CTW52" s="177"/>
      <c r="CTX52" s="178"/>
      <c r="CTY52" s="179"/>
      <c r="CTZ52" s="170"/>
      <c r="CUA52" s="171"/>
      <c r="CUB52" s="172"/>
      <c r="CUC52" s="173"/>
      <c r="CUD52" s="171"/>
      <c r="CUE52" s="174"/>
      <c r="CUF52" s="174"/>
      <c r="CUG52" s="171"/>
      <c r="CUH52" s="175"/>
      <c r="CUI52" s="176"/>
      <c r="CUJ52" s="171"/>
      <c r="CUK52" s="177"/>
      <c r="CUL52" s="178"/>
      <c r="CUM52" s="179"/>
      <c r="CUN52" s="170"/>
      <c r="CUO52" s="171"/>
      <c r="CUP52" s="172"/>
      <c r="CUQ52" s="173"/>
      <c r="CUR52" s="171"/>
      <c r="CUS52" s="174"/>
      <c r="CUT52" s="174"/>
      <c r="CUU52" s="171"/>
      <c r="CUV52" s="175"/>
      <c r="CUW52" s="176"/>
      <c r="CUX52" s="171"/>
      <c r="CUY52" s="177"/>
      <c r="CUZ52" s="178"/>
      <c r="CVA52" s="179"/>
      <c r="CVB52" s="170"/>
      <c r="CVC52" s="171"/>
      <c r="CVD52" s="172"/>
      <c r="CVE52" s="173"/>
      <c r="CVF52" s="171"/>
      <c r="CVG52" s="174"/>
      <c r="CVH52" s="174"/>
      <c r="CVI52" s="171"/>
      <c r="CVJ52" s="175"/>
      <c r="CVK52" s="176"/>
      <c r="CVL52" s="171"/>
      <c r="CVM52" s="177"/>
      <c r="CVN52" s="178"/>
      <c r="CVO52" s="179"/>
      <c r="CVP52" s="170"/>
      <c r="CVQ52" s="171"/>
      <c r="CVR52" s="172"/>
      <c r="CVS52" s="173"/>
      <c r="CVT52" s="171"/>
      <c r="CVU52" s="174"/>
      <c r="CVV52" s="174"/>
      <c r="CVW52" s="171"/>
      <c r="CVX52" s="175"/>
      <c r="CVY52" s="176"/>
      <c r="CVZ52" s="171"/>
      <c r="CWA52" s="177"/>
      <c r="CWB52" s="178"/>
      <c r="CWC52" s="179"/>
      <c r="CWD52" s="170"/>
      <c r="CWE52" s="171"/>
      <c r="CWF52" s="172"/>
      <c r="CWG52" s="173"/>
      <c r="CWH52" s="171"/>
      <c r="CWI52" s="174"/>
      <c r="CWJ52" s="174"/>
      <c r="CWK52" s="171"/>
      <c r="CWL52" s="175"/>
      <c r="CWM52" s="176"/>
      <c r="CWN52" s="171"/>
      <c r="CWO52" s="177"/>
      <c r="CWP52" s="178"/>
      <c r="CWQ52" s="179"/>
      <c r="CWR52" s="170"/>
      <c r="CWS52" s="171"/>
      <c r="CWT52" s="172"/>
      <c r="CWU52" s="173"/>
      <c r="CWV52" s="171"/>
      <c r="CWW52" s="174"/>
      <c r="CWX52" s="174"/>
      <c r="CWY52" s="171"/>
      <c r="CWZ52" s="175"/>
      <c r="CXA52" s="176"/>
      <c r="CXB52" s="171"/>
      <c r="CXC52" s="177"/>
      <c r="CXD52" s="178"/>
      <c r="CXE52" s="179"/>
      <c r="CXF52" s="170"/>
      <c r="CXG52" s="171"/>
      <c r="CXH52" s="172"/>
      <c r="CXI52" s="173"/>
      <c r="CXJ52" s="171"/>
      <c r="CXK52" s="174"/>
      <c r="CXL52" s="174"/>
      <c r="CXM52" s="171"/>
      <c r="CXN52" s="175"/>
      <c r="CXO52" s="176"/>
      <c r="CXP52" s="171"/>
      <c r="CXQ52" s="177"/>
      <c r="CXR52" s="178"/>
      <c r="CXS52" s="179"/>
      <c r="CXT52" s="170"/>
      <c r="CXU52" s="171"/>
      <c r="CXV52" s="172"/>
      <c r="CXW52" s="173"/>
      <c r="CXX52" s="171"/>
      <c r="CXY52" s="174"/>
      <c r="CXZ52" s="174"/>
      <c r="CYA52" s="171"/>
      <c r="CYB52" s="175"/>
      <c r="CYC52" s="176"/>
      <c r="CYD52" s="171"/>
      <c r="CYE52" s="177"/>
      <c r="CYF52" s="178"/>
      <c r="CYG52" s="179"/>
      <c r="CYH52" s="170"/>
      <c r="CYI52" s="171"/>
      <c r="CYJ52" s="172"/>
      <c r="CYK52" s="173"/>
      <c r="CYL52" s="171"/>
      <c r="CYM52" s="174"/>
      <c r="CYN52" s="174"/>
      <c r="CYO52" s="171"/>
      <c r="CYP52" s="175"/>
      <c r="CYQ52" s="176"/>
      <c r="CYR52" s="171"/>
      <c r="CYS52" s="177"/>
      <c r="CYT52" s="178"/>
      <c r="CYU52" s="179"/>
      <c r="CYV52" s="170"/>
      <c r="CYW52" s="171"/>
      <c r="CYX52" s="172"/>
      <c r="CYY52" s="173"/>
      <c r="CYZ52" s="171"/>
      <c r="CZA52" s="174"/>
      <c r="CZB52" s="174"/>
      <c r="CZC52" s="171"/>
      <c r="CZD52" s="175"/>
      <c r="CZE52" s="176"/>
      <c r="CZF52" s="171"/>
      <c r="CZG52" s="177"/>
      <c r="CZH52" s="178"/>
      <c r="CZI52" s="179"/>
      <c r="CZJ52" s="170"/>
      <c r="CZK52" s="171"/>
      <c r="CZL52" s="172"/>
      <c r="CZM52" s="173"/>
      <c r="CZN52" s="171"/>
      <c r="CZO52" s="174"/>
      <c r="CZP52" s="174"/>
      <c r="CZQ52" s="171"/>
      <c r="CZR52" s="175"/>
      <c r="CZS52" s="176"/>
      <c r="CZT52" s="171"/>
      <c r="CZU52" s="177"/>
      <c r="CZV52" s="178"/>
      <c r="CZW52" s="179"/>
      <c r="CZX52" s="170"/>
      <c r="CZY52" s="171"/>
      <c r="CZZ52" s="172"/>
      <c r="DAA52" s="173"/>
      <c r="DAB52" s="171"/>
      <c r="DAC52" s="174"/>
      <c r="DAD52" s="174"/>
      <c r="DAE52" s="171"/>
      <c r="DAF52" s="175"/>
      <c r="DAG52" s="176"/>
      <c r="DAH52" s="171"/>
      <c r="DAI52" s="177"/>
      <c r="DAJ52" s="178"/>
      <c r="DAK52" s="179"/>
      <c r="DAL52" s="170"/>
      <c r="DAM52" s="171"/>
      <c r="DAN52" s="172"/>
      <c r="DAO52" s="173"/>
      <c r="DAP52" s="171"/>
      <c r="DAQ52" s="174"/>
      <c r="DAR52" s="174"/>
      <c r="DAS52" s="171"/>
      <c r="DAT52" s="175"/>
      <c r="DAU52" s="176"/>
      <c r="DAV52" s="171"/>
      <c r="DAW52" s="177"/>
      <c r="DAX52" s="178"/>
      <c r="DAY52" s="179"/>
      <c r="DAZ52" s="170"/>
      <c r="DBA52" s="171"/>
      <c r="DBB52" s="172"/>
      <c r="DBC52" s="173"/>
      <c r="DBD52" s="171"/>
      <c r="DBE52" s="174"/>
      <c r="DBF52" s="174"/>
      <c r="DBG52" s="171"/>
      <c r="DBH52" s="175"/>
      <c r="DBI52" s="176"/>
      <c r="DBJ52" s="171"/>
      <c r="DBK52" s="177"/>
      <c r="DBL52" s="178"/>
      <c r="DBM52" s="179"/>
      <c r="DBN52" s="170"/>
      <c r="DBO52" s="171"/>
      <c r="DBP52" s="172"/>
      <c r="DBQ52" s="173"/>
      <c r="DBR52" s="171"/>
      <c r="DBS52" s="174"/>
      <c r="DBT52" s="174"/>
      <c r="DBU52" s="171"/>
      <c r="DBV52" s="175"/>
      <c r="DBW52" s="176"/>
      <c r="DBX52" s="171"/>
      <c r="DBY52" s="177"/>
      <c r="DBZ52" s="178"/>
      <c r="DCA52" s="179"/>
      <c r="DCB52" s="170"/>
      <c r="DCC52" s="171"/>
      <c r="DCD52" s="172"/>
      <c r="DCE52" s="173"/>
      <c r="DCF52" s="171"/>
      <c r="DCG52" s="174"/>
      <c r="DCH52" s="174"/>
      <c r="DCI52" s="171"/>
      <c r="DCJ52" s="175"/>
      <c r="DCK52" s="176"/>
      <c r="DCL52" s="171"/>
      <c r="DCM52" s="177"/>
      <c r="DCN52" s="178"/>
      <c r="DCO52" s="179"/>
      <c r="DCP52" s="170"/>
      <c r="DCQ52" s="171"/>
      <c r="DCR52" s="172"/>
      <c r="DCS52" s="173"/>
      <c r="DCT52" s="171"/>
      <c r="DCU52" s="174"/>
      <c r="DCV52" s="174"/>
      <c r="DCW52" s="171"/>
      <c r="DCX52" s="175"/>
      <c r="DCY52" s="176"/>
      <c r="DCZ52" s="171"/>
      <c r="DDA52" s="177"/>
      <c r="DDB52" s="178"/>
      <c r="DDC52" s="179"/>
      <c r="DDD52" s="170"/>
      <c r="DDE52" s="171"/>
      <c r="DDF52" s="172"/>
      <c r="DDG52" s="173"/>
      <c r="DDH52" s="171"/>
      <c r="DDI52" s="174"/>
      <c r="DDJ52" s="174"/>
      <c r="DDK52" s="171"/>
      <c r="DDL52" s="175"/>
      <c r="DDM52" s="176"/>
      <c r="DDN52" s="171"/>
      <c r="DDO52" s="177"/>
      <c r="DDP52" s="178"/>
      <c r="DDQ52" s="179"/>
      <c r="DDR52" s="170"/>
      <c r="DDS52" s="171"/>
      <c r="DDT52" s="172"/>
      <c r="DDU52" s="173"/>
      <c r="DDV52" s="171"/>
      <c r="DDW52" s="174"/>
      <c r="DDX52" s="174"/>
      <c r="DDY52" s="171"/>
      <c r="DDZ52" s="175"/>
      <c r="DEA52" s="176"/>
      <c r="DEB52" s="171"/>
      <c r="DEC52" s="177"/>
      <c r="DED52" s="178"/>
      <c r="DEE52" s="179"/>
      <c r="DEF52" s="170"/>
      <c r="DEG52" s="171"/>
      <c r="DEH52" s="172"/>
      <c r="DEI52" s="173"/>
      <c r="DEJ52" s="171"/>
      <c r="DEK52" s="174"/>
      <c r="DEL52" s="174"/>
      <c r="DEM52" s="171"/>
      <c r="DEN52" s="175"/>
      <c r="DEO52" s="176"/>
      <c r="DEP52" s="171"/>
      <c r="DEQ52" s="177"/>
      <c r="DER52" s="178"/>
      <c r="DES52" s="179"/>
      <c r="DET52" s="170"/>
      <c r="DEU52" s="171"/>
      <c r="DEV52" s="172"/>
      <c r="DEW52" s="173"/>
      <c r="DEX52" s="171"/>
      <c r="DEY52" s="174"/>
      <c r="DEZ52" s="174"/>
      <c r="DFA52" s="171"/>
      <c r="DFB52" s="175"/>
      <c r="DFC52" s="176"/>
      <c r="DFD52" s="171"/>
      <c r="DFE52" s="177"/>
      <c r="DFF52" s="178"/>
      <c r="DFG52" s="179"/>
      <c r="DFH52" s="170"/>
      <c r="DFI52" s="171"/>
      <c r="DFJ52" s="172"/>
      <c r="DFK52" s="173"/>
      <c r="DFL52" s="171"/>
      <c r="DFM52" s="174"/>
      <c r="DFN52" s="174"/>
      <c r="DFO52" s="171"/>
      <c r="DFP52" s="175"/>
      <c r="DFQ52" s="176"/>
      <c r="DFR52" s="171"/>
      <c r="DFS52" s="177"/>
      <c r="DFT52" s="178"/>
      <c r="DFU52" s="179"/>
      <c r="DFV52" s="170"/>
      <c r="DFW52" s="171"/>
      <c r="DFX52" s="172"/>
      <c r="DFY52" s="173"/>
      <c r="DFZ52" s="171"/>
      <c r="DGA52" s="174"/>
      <c r="DGB52" s="174"/>
      <c r="DGC52" s="171"/>
      <c r="DGD52" s="175"/>
      <c r="DGE52" s="176"/>
      <c r="DGF52" s="171"/>
      <c r="DGG52" s="177"/>
      <c r="DGH52" s="178"/>
      <c r="DGI52" s="179"/>
      <c r="DGJ52" s="170"/>
      <c r="DGK52" s="171"/>
      <c r="DGL52" s="172"/>
      <c r="DGM52" s="173"/>
      <c r="DGN52" s="171"/>
      <c r="DGO52" s="174"/>
      <c r="DGP52" s="174"/>
      <c r="DGQ52" s="171"/>
      <c r="DGR52" s="175"/>
      <c r="DGS52" s="176"/>
      <c r="DGT52" s="171"/>
      <c r="DGU52" s="177"/>
      <c r="DGV52" s="178"/>
      <c r="DGW52" s="179"/>
      <c r="DGX52" s="170"/>
      <c r="DGY52" s="171"/>
      <c r="DGZ52" s="172"/>
      <c r="DHA52" s="173"/>
      <c r="DHB52" s="171"/>
      <c r="DHC52" s="174"/>
      <c r="DHD52" s="174"/>
      <c r="DHE52" s="171"/>
      <c r="DHF52" s="175"/>
      <c r="DHG52" s="176"/>
      <c r="DHH52" s="171"/>
      <c r="DHI52" s="177"/>
      <c r="DHJ52" s="178"/>
      <c r="DHK52" s="179"/>
      <c r="DHL52" s="170"/>
      <c r="DHM52" s="171"/>
      <c r="DHN52" s="172"/>
      <c r="DHO52" s="173"/>
      <c r="DHP52" s="171"/>
      <c r="DHQ52" s="174"/>
      <c r="DHR52" s="174"/>
      <c r="DHS52" s="171"/>
      <c r="DHT52" s="175"/>
      <c r="DHU52" s="176"/>
      <c r="DHV52" s="171"/>
      <c r="DHW52" s="177"/>
      <c r="DHX52" s="178"/>
      <c r="DHY52" s="179"/>
      <c r="DHZ52" s="170"/>
      <c r="DIA52" s="171"/>
      <c r="DIB52" s="172"/>
      <c r="DIC52" s="173"/>
      <c r="DID52" s="171"/>
      <c r="DIE52" s="174"/>
      <c r="DIF52" s="174"/>
      <c r="DIG52" s="171"/>
      <c r="DIH52" s="175"/>
      <c r="DII52" s="176"/>
      <c r="DIJ52" s="171"/>
      <c r="DIK52" s="177"/>
      <c r="DIL52" s="178"/>
      <c r="DIM52" s="179"/>
      <c r="DIN52" s="170"/>
      <c r="DIO52" s="171"/>
      <c r="DIP52" s="172"/>
      <c r="DIQ52" s="173"/>
      <c r="DIR52" s="171"/>
      <c r="DIS52" s="174"/>
      <c r="DIT52" s="174"/>
      <c r="DIU52" s="171"/>
      <c r="DIV52" s="175"/>
      <c r="DIW52" s="176"/>
      <c r="DIX52" s="171"/>
      <c r="DIY52" s="177"/>
      <c r="DIZ52" s="178"/>
      <c r="DJA52" s="179"/>
      <c r="DJB52" s="170"/>
      <c r="DJC52" s="171"/>
      <c r="DJD52" s="172"/>
      <c r="DJE52" s="173"/>
      <c r="DJF52" s="171"/>
      <c r="DJG52" s="174"/>
      <c r="DJH52" s="174"/>
      <c r="DJI52" s="171"/>
      <c r="DJJ52" s="175"/>
      <c r="DJK52" s="176"/>
      <c r="DJL52" s="171"/>
      <c r="DJM52" s="177"/>
      <c r="DJN52" s="178"/>
      <c r="DJO52" s="179"/>
      <c r="DJP52" s="170"/>
      <c r="DJQ52" s="171"/>
      <c r="DJR52" s="172"/>
      <c r="DJS52" s="173"/>
      <c r="DJT52" s="171"/>
      <c r="DJU52" s="174"/>
      <c r="DJV52" s="174"/>
      <c r="DJW52" s="171"/>
      <c r="DJX52" s="175"/>
      <c r="DJY52" s="176"/>
      <c r="DJZ52" s="171"/>
      <c r="DKA52" s="177"/>
      <c r="DKB52" s="178"/>
      <c r="DKC52" s="179"/>
      <c r="DKD52" s="170"/>
      <c r="DKE52" s="171"/>
      <c r="DKF52" s="172"/>
      <c r="DKG52" s="173"/>
      <c r="DKH52" s="171"/>
      <c r="DKI52" s="174"/>
      <c r="DKJ52" s="174"/>
      <c r="DKK52" s="171"/>
      <c r="DKL52" s="175"/>
      <c r="DKM52" s="176"/>
      <c r="DKN52" s="171"/>
      <c r="DKO52" s="177"/>
      <c r="DKP52" s="178"/>
      <c r="DKQ52" s="179"/>
      <c r="DKR52" s="170"/>
      <c r="DKS52" s="171"/>
      <c r="DKT52" s="172"/>
      <c r="DKU52" s="173"/>
      <c r="DKV52" s="171"/>
      <c r="DKW52" s="174"/>
      <c r="DKX52" s="174"/>
      <c r="DKY52" s="171"/>
      <c r="DKZ52" s="175"/>
      <c r="DLA52" s="176"/>
      <c r="DLB52" s="171"/>
      <c r="DLC52" s="177"/>
      <c r="DLD52" s="178"/>
      <c r="DLE52" s="179"/>
      <c r="DLF52" s="170"/>
      <c r="DLG52" s="171"/>
      <c r="DLH52" s="172"/>
      <c r="DLI52" s="173"/>
      <c r="DLJ52" s="171"/>
      <c r="DLK52" s="174"/>
      <c r="DLL52" s="174"/>
      <c r="DLM52" s="171"/>
      <c r="DLN52" s="175"/>
      <c r="DLO52" s="176"/>
      <c r="DLP52" s="171"/>
      <c r="DLQ52" s="177"/>
      <c r="DLR52" s="178"/>
      <c r="DLS52" s="179"/>
      <c r="DLT52" s="170"/>
      <c r="DLU52" s="171"/>
      <c r="DLV52" s="172"/>
      <c r="DLW52" s="173"/>
      <c r="DLX52" s="171"/>
      <c r="DLY52" s="174"/>
      <c r="DLZ52" s="174"/>
      <c r="DMA52" s="171"/>
      <c r="DMB52" s="175"/>
      <c r="DMC52" s="176"/>
      <c r="DMD52" s="171"/>
      <c r="DME52" s="177"/>
      <c r="DMF52" s="178"/>
      <c r="DMG52" s="179"/>
      <c r="DMH52" s="170"/>
      <c r="DMI52" s="171"/>
      <c r="DMJ52" s="172"/>
      <c r="DMK52" s="173"/>
      <c r="DML52" s="171"/>
      <c r="DMM52" s="174"/>
      <c r="DMN52" s="174"/>
      <c r="DMO52" s="171"/>
      <c r="DMP52" s="175"/>
      <c r="DMQ52" s="176"/>
      <c r="DMR52" s="171"/>
      <c r="DMS52" s="177"/>
      <c r="DMT52" s="178"/>
      <c r="DMU52" s="179"/>
      <c r="DMV52" s="170"/>
      <c r="DMW52" s="171"/>
      <c r="DMX52" s="172"/>
      <c r="DMY52" s="173"/>
      <c r="DMZ52" s="171"/>
      <c r="DNA52" s="174"/>
      <c r="DNB52" s="174"/>
      <c r="DNC52" s="171"/>
      <c r="DND52" s="175"/>
      <c r="DNE52" s="176"/>
      <c r="DNF52" s="171"/>
      <c r="DNG52" s="177"/>
      <c r="DNH52" s="178"/>
      <c r="DNI52" s="179"/>
      <c r="DNJ52" s="170"/>
      <c r="DNK52" s="171"/>
      <c r="DNL52" s="172"/>
      <c r="DNM52" s="173"/>
      <c r="DNN52" s="171"/>
      <c r="DNO52" s="174"/>
      <c r="DNP52" s="174"/>
      <c r="DNQ52" s="171"/>
      <c r="DNR52" s="175"/>
      <c r="DNS52" s="176"/>
      <c r="DNT52" s="171"/>
      <c r="DNU52" s="177"/>
      <c r="DNV52" s="178"/>
      <c r="DNW52" s="179"/>
      <c r="DNX52" s="170"/>
      <c r="DNY52" s="171"/>
      <c r="DNZ52" s="172"/>
      <c r="DOA52" s="173"/>
      <c r="DOB52" s="171"/>
      <c r="DOC52" s="174"/>
      <c r="DOD52" s="174"/>
      <c r="DOE52" s="171"/>
      <c r="DOF52" s="175"/>
      <c r="DOG52" s="176"/>
      <c r="DOH52" s="171"/>
      <c r="DOI52" s="177"/>
      <c r="DOJ52" s="178"/>
      <c r="DOK52" s="179"/>
      <c r="DOL52" s="170"/>
      <c r="DOM52" s="171"/>
      <c r="DON52" s="172"/>
      <c r="DOO52" s="173"/>
      <c r="DOP52" s="171"/>
      <c r="DOQ52" s="174"/>
      <c r="DOR52" s="174"/>
      <c r="DOS52" s="171"/>
      <c r="DOT52" s="175"/>
      <c r="DOU52" s="176"/>
      <c r="DOV52" s="171"/>
      <c r="DOW52" s="177"/>
      <c r="DOX52" s="178"/>
      <c r="DOY52" s="179"/>
      <c r="DOZ52" s="170"/>
      <c r="DPA52" s="171"/>
      <c r="DPB52" s="172"/>
      <c r="DPC52" s="173"/>
      <c r="DPD52" s="171"/>
      <c r="DPE52" s="174"/>
      <c r="DPF52" s="174"/>
      <c r="DPG52" s="171"/>
      <c r="DPH52" s="175"/>
      <c r="DPI52" s="176"/>
      <c r="DPJ52" s="171"/>
      <c r="DPK52" s="177"/>
      <c r="DPL52" s="178"/>
      <c r="DPM52" s="179"/>
      <c r="DPN52" s="170"/>
      <c r="DPO52" s="171"/>
      <c r="DPP52" s="172"/>
      <c r="DPQ52" s="173"/>
      <c r="DPR52" s="171"/>
      <c r="DPS52" s="174"/>
      <c r="DPT52" s="174"/>
      <c r="DPU52" s="171"/>
      <c r="DPV52" s="175"/>
      <c r="DPW52" s="176"/>
      <c r="DPX52" s="171"/>
      <c r="DPY52" s="177"/>
      <c r="DPZ52" s="178"/>
      <c r="DQA52" s="179"/>
      <c r="DQB52" s="170"/>
      <c r="DQC52" s="171"/>
      <c r="DQD52" s="172"/>
      <c r="DQE52" s="173"/>
      <c r="DQF52" s="171"/>
      <c r="DQG52" s="174"/>
      <c r="DQH52" s="174"/>
      <c r="DQI52" s="171"/>
      <c r="DQJ52" s="175"/>
      <c r="DQK52" s="176"/>
      <c r="DQL52" s="171"/>
      <c r="DQM52" s="177"/>
      <c r="DQN52" s="178"/>
      <c r="DQO52" s="179"/>
      <c r="DQP52" s="170"/>
      <c r="DQQ52" s="171"/>
      <c r="DQR52" s="172"/>
      <c r="DQS52" s="173"/>
      <c r="DQT52" s="171"/>
      <c r="DQU52" s="174"/>
      <c r="DQV52" s="174"/>
      <c r="DQW52" s="171"/>
      <c r="DQX52" s="175"/>
      <c r="DQY52" s="176"/>
      <c r="DQZ52" s="171"/>
      <c r="DRA52" s="177"/>
      <c r="DRB52" s="178"/>
      <c r="DRC52" s="179"/>
      <c r="DRD52" s="170"/>
      <c r="DRE52" s="171"/>
      <c r="DRF52" s="172"/>
      <c r="DRG52" s="173"/>
      <c r="DRH52" s="171"/>
      <c r="DRI52" s="174"/>
      <c r="DRJ52" s="174"/>
      <c r="DRK52" s="171"/>
      <c r="DRL52" s="175"/>
      <c r="DRM52" s="176"/>
      <c r="DRN52" s="171"/>
      <c r="DRO52" s="177"/>
      <c r="DRP52" s="178"/>
      <c r="DRQ52" s="179"/>
      <c r="DRR52" s="170"/>
      <c r="DRS52" s="171"/>
      <c r="DRT52" s="172"/>
      <c r="DRU52" s="173"/>
      <c r="DRV52" s="171"/>
      <c r="DRW52" s="174"/>
      <c r="DRX52" s="174"/>
      <c r="DRY52" s="171"/>
      <c r="DRZ52" s="175"/>
      <c r="DSA52" s="176"/>
      <c r="DSB52" s="171"/>
      <c r="DSC52" s="177"/>
      <c r="DSD52" s="178"/>
      <c r="DSE52" s="179"/>
      <c r="DSF52" s="170"/>
      <c r="DSG52" s="171"/>
      <c r="DSH52" s="172"/>
      <c r="DSI52" s="173"/>
      <c r="DSJ52" s="171"/>
      <c r="DSK52" s="174"/>
      <c r="DSL52" s="174"/>
      <c r="DSM52" s="171"/>
      <c r="DSN52" s="175"/>
      <c r="DSO52" s="176"/>
      <c r="DSP52" s="171"/>
      <c r="DSQ52" s="177"/>
      <c r="DSR52" s="178"/>
      <c r="DSS52" s="179"/>
      <c r="DST52" s="170"/>
      <c r="DSU52" s="171"/>
      <c r="DSV52" s="172"/>
      <c r="DSW52" s="173"/>
      <c r="DSX52" s="171"/>
      <c r="DSY52" s="174"/>
      <c r="DSZ52" s="174"/>
      <c r="DTA52" s="171"/>
      <c r="DTB52" s="175"/>
      <c r="DTC52" s="176"/>
      <c r="DTD52" s="171"/>
      <c r="DTE52" s="177"/>
      <c r="DTF52" s="178"/>
      <c r="DTG52" s="179"/>
      <c r="DTH52" s="170"/>
      <c r="DTI52" s="171"/>
      <c r="DTJ52" s="172"/>
      <c r="DTK52" s="173"/>
      <c r="DTL52" s="171"/>
      <c r="DTM52" s="174"/>
      <c r="DTN52" s="174"/>
      <c r="DTO52" s="171"/>
      <c r="DTP52" s="175"/>
      <c r="DTQ52" s="176"/>
      <c r="DTR52" s="171"/>
      <c r="DTS52" s="177"/>
      <c r="DTT52" s="178"/>
      <c r="DTU52" s="179"/>
      <c r="DTV52" s="170"/>
      <c r="DTW52" s="171"/>
      <c r="DTX52" s="172"/>
      <c r="DTY52" s="173"/>
      <c r="DTZ52" s="171"/>
      <c r="DUA52" s="174"/>
      <c r="DUB52" s="174"/>
      <c r="DUC52" s="171"/>
      <c r="DUD52" s="175"/>
      <c r="DUE52" s="176"/>
      <c r="DUF52" s="171"/>
      <c r="DUG52" s="177"/>
      <c r="DUH52" s="178"/>
      <c r="DUI52" s="179"/>
      <c r="DUJ52" s="170"/>
      <c r="DUK52" s="171"/>
      <c r="DUL52" s="172"/>
      <c r="DUM52" s="173"/>
      <c r="DUN52" s="171"/>
      <c r="DUO52" s="174"/>
      <c r="DUP52" s="174"/>
      <c r="DUQ52" s="171"/>
      <c r="DUR52" s="175"/>
      <c r="DUS52" s="176"/>
      <c r="DUT52" s="171"/>
      <c r="DUU52" s="177"/>
      <c r="DUV52" s="178"/>
      <c r="DUW52" s="179"/>
      <c r="DUX52" s="170"/>
      <c r="DUY52" s="171"/>
      <c r="DUZ52" s="172"/>
      <c r="DVA52" s="173"/>
      <c r="DVB52" s="171"/>
      <c r="DVC52" s="174"/>
      <c r="DVD52" s="174"/>
      <c r="DVE52" s="171"/>
      <c r="DVF52" s="175"/>
      <c r="DVG52" s="176"/>
      <c r="DVH52" s="171"/>
      <c r="DVI52" s="177"/>
      <c r="DVJ52" s="178"/>
      <c r="DVK52" s="179"/>
      <c r="DVL52" s="170"/>
      <c r="DVM52" s="171"/>
      <c r="DVN52" s="172"/>
      <c r="DVO52" s="173"/>
      <c r="DVP52" s="171"/>
      <c r="DVQ52" s="174"/>
      <c r="DVR52" s="174"/>
      <c r="DVS52" s="171"/>
      <c r="DVT52" s="175"/>
      <c r="DVU52" s="176"/>
      <c r="DVV52" s="171"/>
      <c r="DVW52" s="177"/>
      <c r="DVX52" s="178"/>
      <c r="DVY52" s="179"/>
      <c r="DVZ52" s="170"/>
      <c r="DWA52" s="171"/>
      <c r="DWB52" s="172"/>
      <c r="DWC52" s="173"/>
      <c r="DWD52" s="171"/>
      <c r="DWE52" s="174"/>
      <c r="DWF52" s="174"/>
      <c r="DWG52" s="171"/>
      <c r="DWH52" s="175"/>
      <c r="DWI52" s="176"/>
      <c r="DWJ52" s="171"/>
      <c r="DWK52" s="177"/>
      <c r="DWL52" s="178"/>
      <c r="DWM52" s="179"/>
      <c r="DWN52" s="170"/>
      <c r="DWO52" s="171"/>
      <c r="DWP52" s="172"/>
      <c r="DWQ52" s="173"/>
      <c r="DWR52" s="171"/>
      <c r="DWS52" s="174"/>
      <c r="DWT52" s="174"/>
      <c r="DWU52" s="171"/>
      <c r="DWV52" s="175"/>
      <c r="DWW52" s="176"/>
      <c r="DWX52" s="171"/>
      <c r="DWY52" s="177"/>
      <c r="DWZ52" s="178"/>
      <c r="DXA52" s="179"/>
      <c r="DXB52" s="170"/>
      <c r="DXC52" s="171"/>
      <c r="DXD52" s="172"/>
      <c r="DXE52" s="173"/>
      <c r="DXF52" s="171"/>
      <c r="DXG52" s="174"/>
      <c r="DXH52" s="174"/>
      <c r="DXI52" s="171"/>
      <c r="DXJ52" s="175"/>
      <c r="DXK52" s="176"/>
      <c r="DXL52" s="171"/>
      <c r="DXM52" s="177"/>
      <c r="DXN52" s="178"/>
      <c r="DXO52" s="179"/>
      <c r="DXP52" s="170"/>
      <c r="DXQ52" s="171"/>
      <c r="DXR52" s="172"/>
      <c r="DXS52" s="173"/>
      <c r="DXT52" s="171"/>
      <c r="DXU52" s="174"/>
      <c r="DXV52" s="174"/>
      <c r="DXW52" s="171"/>
      <c r="DXX52" s="175"/>
      <c r="DXY52" s="176"/>
      <c r="DXZ52" s="171"/>
      <c r="DYA52" s="177"/>
      <c r="DYB52" s="178"/>
      <c r="DYC52" s="179"/>
      <c r="DYD52" s="170"/>
      <c r="DYE52" s="171"/>
      <c r="DYF52" s="172"/>
      <c r="DYG52" s="173"/>
      <c r="DYH52" s="171"/>
      <c r="DYI52" s="174"/>
      <c r="DYJ52" s="174"/>
      <c r="DYK52" s="171"/>
      <c r="DYL52" s="175"/>
      <c r="DYM52" s="176"/>
      <c r="DYN52" s="171"/>
      <c r="DYO52" s="177"/>
      <c r="DYP52" s="178"/>
      <c r="DYQ52" s="179"/>
      <c r="DYR52" s="170"/>
      <c r="DYS52" s="171"/>
      <c r="DYT52" s="172"/>
      <c r="DYU52" s="173"/>
      <c r="DYV52" s="171"/>
      <c r="DYW52" s="174"/>
      <c r="DYX52" s="174"/>
      <c r="DYY52" s="171"/>
      <c r="DYZ52" s="175"/>
      <c r="DZA52" s="176"/>
      <c r="DZB52" s="171"/>
      <c r="DZC52" s="177"/>
      <c r="DZD52" s="178"/>
      <c r="DZE52" s="179"/>
      <c r="DZF52" s="170"/>
      <c r="DZG52" s="171"/>
      <c r="DZH52" s="172"/>
      <c r="DZI52" s="173"/>
      <c r="DZJ52" s="171"/>
      <c r="DZK52" s="174"/>
      <c r="DZL52" s="174"/>
      <c r="DZM52" s="171"/>
      <c r="DZN52" s="175"/>
      <c r="DZO52" s="176"/>
      <c r="DZP52" s="171"/>
      <c r="DZQ52" s="177"/>
      <c r="DZR52" s="178"/>
      <c r="DZS52" s="179"/>
      <c r="DZT52" s="170"/>
      <c r="DZU52" s="171"/>
      <c r="DZV52" s="172"/>
      <c r="DZW52" s="173"/>
      <c r="DZX52" s="171"/>
      <c r="DZY52" s="174"/>
      <c r="DZZ52" s="174"/>
      <c r="EAA52" s="171"/>
      <c r="EAB52" s="175"/>
      <c r="EAC52" s="176"/>
      <c r="EAD52" s="171"/>
      <c r="EAE52" s="177"/>
      <c r="EAF52" s="178"/>
      <c r="EAG52" s="179"/>
      <c r="EAH52" s="170"/>
      <c r="EAI52" s="171"/>
      <c r="EAJ52" s="172"/>
      <c r="EAK52" s="173"/>
      <c r="EAL52" s="171"/>
      <c r="EAM52" s="174"/>
      <c r="EAN52" s="174"/>
      <c r="EAO52" s="171"/>
      <c r="EAP52" s="175"/>
      <c r="EAQ52" s="176"/>
      <c r="EAR52" s="171"/>
      <c r="EAS52" s="177"/>
      <c r="EAT52" s="178"/>
      <c r="EAU52" s="179"/>
      <c r="EAV52" s="170"/>
      <c r="EAW52" s="171"/>
      <c r="EAX52" s="172"/>
      <c r="EAY52" s="173"/>
      <c r="EAZ52" s="171"/>
      <c r="EBA52" s="174"/>
      <c r="EBB52" s="174"/>
      <c r="EBC52" s="171"/>
      <c r="EBD52" s="175"/>
      <c r="EBE52" s="176"/>
      <c r="EBF52" s="171"/>
      <c r="EBG52" s="177"/>
      <c r="EBH52" s="178"/>
      <c r="EBI52" s="179"/>
      <c r="EBJ52" s="170"/>
      <c r="EBK52" s="171"/>
      <c r="EBL52" s="172"/>
      <c r="EBM52" s="173"/>
      <c r="EBN52" s="171"/>
      <c r="EBO52" s="174"/>
      <c r="EBP52" s="174"/>
      <c r="EBQ52" s="171"/>
      <c r="EBR52" s="175"/>
      <c r="EBS52" s="176"/>
      <c r="EBT52" s="171"/>
      <c r="EBU52" s="177"/>
      <c r="EBV52" s="178"/>
      <c r="EBW52" s="179"/>
      <c r="EBX52" s="170"/>
      <c r="EBY52" s="171"/>
      <c r="EBZ52" s="172"/>
      <c r="ECA52" s="173"/>
      <c r="ECB52" s="171"/>
      <c r="ECC52" s="174"/>
      <c r="ECD52" s="174"/>
      <c r="ECE52" s="171"/>
      <c r="ECF52" s="175"/>
      <c r="ECG52" s="176"/>
      <c r="ECH52" s="171"/>
      <c r="ECI52" s="177"/>
      <c r="ECJ52" s="178"/>
      <c r="ECK52" s="179"/>
      <c r="ECL52" s="170"/>
      <c r="ECM52" s="171"/>
      <c r="ECN52" s="172"/>
      <c r="ECO52" s="173"/>
      <c r="ECP52" s="171"/>
      <c r="ECQ52" s="174"/>
      <c r="ECR52" s="174"/>
      <c r="ECS52" s="171"/>
      <c r="ECT52" s="175"/>
      <c r="ECU52" s="176"/>
      <c r="ECV52" s="171"/>
      <c r="ECW52" s="177"/>
      <c r="ECX52" s="178"/>
      <c r="ECY52" s="179"/>
      <c r="ECZ52" s="170"/>
      <c r="EDA52" s="171"/>
      <c r="EDB52" s="172"/>
      <c r="EDC52" s="173"/>
      <c r="EDD52" s="171"/>
      <c r="EDE52" s="174"/>
      <c r="EDF52" s="174"/>
      <c r="EDG52" s="171"/>
      <c r="EDH52" s="175"/>
      <c r="EDI52" s="176"/>
      <c r="EDJ52" s="171"/>
      <c r="EDK52" s="177"/>
      <c r="EDL52" s="178"/>
      <c r="EDM52" s="179"/>
      <c r="EDN52" s="170"/>
      <c r="EDO52" s="171"/>
      <c r="EDP52" s="172"/>
      <c r="EDQ52" s="173"/>
      <c r="EDR52" s="171"/>
      <c r="EDS52" s="174"/>
      <c r="EDT52" s="174"/>
      <c r="EDU52" s="171"/>
      <c r="EDV52" s="175"/>
      <c r="EDW52" s="176"/>
      <c r="EDX52" s="171"/>
      <c r="EDY52" s="177"/>
      <c r="EDZ52" s="178"/>
      <c r="EEA52" s="179"/>
      <c r="EEB52" s="170"/>
      <c r="EEC52" s="171"/>
      <c r="EED52" s="172"/>
      <c r="EEE52" s="173"/>
      <c r="EEF52" s="171"/>
      <c r="EEG52" s="174"/>
      <c r="EEH52" s="174"/>
      <c r="EEI52" s="171"/>
      <c r="EEJ52" s="175"/>
      <c r="EEK52" s="176"/>
      <c r="EEL52" s="171"/>
      <c r="EEM52" s="177"/>
      <c r="EEN52" s="178"/>
      <c r="EEO52" s="179"/>
      <c r="EEP52" s="170"/>
      <c r="EEQ52" s="171"/>
      <c r="EER52" s="172"/>
      <c r="EES52" s="173"/>
      <c r="EET52" s="171"/>
      <c r="EEU52" s="174"/>
      <c r="EEV52" s="174"/>
      <c r="EEW52" s="171"/>
      <c r="EEX52" s="175"/>
      <c r="EEY52" s="176"/>
      <c r="EEZ52" s="171"/>
      <c r="EFA52" s="177"/>
      <c r="EFB52" s="178"/>
      <c r="EFC52" s="179"/>
      <c r="EFD52" s="170"/>
      <c r="EFE52" s="171"/>
      <c r="EFF52" s="172"/>
      <c r="EFG52" s="173"/>
      <c r="EFH52" s="171"/>
      <c r="EFI52" s="174"/>
      <c r="EFJ52" s="174"/>
      <c r="EFK52" s="171"/>
      <c r="EFL52" s="175"/>
      <c r="EFM52" s="176"/>
      <c r="EFN52" s="171"/>
      <c r="EFO52" s="177"/>
      <c r="EFP52" s="178"/>
      <c r="EFQ52" s="179"/>
      <c r="EFR52" s="170"/>
      <c r="EFS52" s="171"/>
      <c r="EFT52" s="172"/>
      <c r="EFU52" s="173"/>
      <c r="EFV52" s="171"/>
      <c r="EFW52" s="174"/>
      <c r="EFX52" s="174"/>
      <c r="EFY52" s="171"/>
      <c r="EFZ52" s="175"/>
      <c r="EGA52" s="176"/>
      <c r="EGB52" s="171"/>
      <c r="EGC52" s="177"/>
      <c r="EGD52" s="178"/>
      <c r="EGE52" s="179"/>
      <c r="EGF52" s="170"/>
      <c r="EGG52" s="171"/>
      <c r="EGH52" s="172"/>
      <c r="EGI52" s="173"/>
      <c r="EGJ52" s="171"/>
      <c r="EGK52" s="174"/>
      <c r="EGL52" s="174"/>
      <c r="EGM52" s="171"/>
      <c r="EGN52" s="175"/>
      <c r="EGO52" s="176"/>
      <c r="EGP52" s="171"/>
      <c r="EGQ52" s="177"/>
      <c r="EGR52" s="178"/>
      <c r="EGS52" s="179"/>
      <c r="EGT52" s="170"/>
      <c r="EGU52" s="171"/>
      <c r="EGV52" s="172"/>
      <c r="EGW52" s="173"/>
      <c r="EGX52" s="171"/>
      <c r="EGY52" s="174"/>
      <c r="EGZ52" s="174"/>
      <c r="EHA52" s="171"/>
      <c r="EHB52" s="175"/>
      <c r="EHC52" s="176"/>
      <c r="EHD52" s="171"/>
      <c r="EHE52" s="177"/>
      <c r="EHF52" s="178"/>
      <c r="EHG52" s="179"/>
      <c r="EHH52" s="170"/>
      <c r="EHI52" s="171"/>
      <c r="EHJ52" s="172"/>
      <c r="EHK52" s="173"/>
      <c r="EHL52" s="171"/>
      <c r="EHM52" s="174"/>
      <c r="EHN52" s="174"/>
      <c r="EHO52" s="171"/>
      <c r="EHP52" s="175"/>
      <c r="EHQ52" s="176"/>
      <c r="EHR52" s="171"/>
      <c r="EHS52" s="177"/>
      <c r="EHT52" s="178"/>
      <c r="EHU52" s="179"/>
      <c r="EHV52" s="170"/>
      <c r="EHW52" s="171"/>
      <c r="EHX52" s="172"/>
      <c r="EHY52" s="173"/>
      <c r="EHZ52" s="171"/>
      <c r="EIA52" s="174"/>
      <c r="EIB52" s="174"/>
      <c r="EIC52" s="171"/>
      <c r="EID52" s="175"/>
      <c r="EIE52" s="176"/>
      <c r="EIF52" s="171"/>
      <c r="EIG52" s="177"/>
      <c r="EIH52" s="178"/>
      <c r="EII52" s="179"/>
      <c r="EIJ52" s="170"/>
      <c r="EIK52" s="171"/>
      <c r="EIL52" s="172"/>
      <c r="EIM52" s="173"/>
      <c r="EIN52" s="171"/>
      <c r="EIO52" s="174"/>
      <c r="EIP52" s="174"/>
      <c r="EIQ52" s="171"/>
      <c r="EIR52" s="175"/>
      <c r="EIS52" s="176"/>
      <c r="EIT52" s="171"/>
      <c r="EIU52" s="177"/>
      <c r="EIV52" s="178"/>
      <c r="EIW52" s="179"/>
      <c r="EIX52" s="170"/>
      <c r="EIY52" s="171"/>
      <c r="EIZ52" s="172"/>
      <c r="EJA52" s="173"/>
      <c r="EJB52" s="171"/>
      <c r="EJC52" s="174"/>
      <c r="EJD52" s="174"/>
      <c r="EJE52" s="171"/>
      <c r="EJF52" s="175"/>
      <c r="EJG52" s="176"/>
      <c r="EJH52" s="171"/>
      <c r="EJI52" s="177"/>
      <c r="EJJ52" s="178"/>
      <c r="EJK52" s="179"/>
      <c r="EJL52" s="170"/>
      <c r="EJM52" s="171"/>
      <c r="EJN52" s="172"/>
      <c r="EJO52" s="173"/>
      <c r="EJP52" s="171"/>
      <c r="EJQ52" s="174"/>
      <c r="EJR52" s="174"/>
      <c r="EJS52" s="171"/>
      <c r="EJT52" s="175"/>
      <c r="EJU52" s="176"/>
      <c r="EJV52" s="171"/>
      <c r="EJW52" s="177"/>
      <c r="EJX52" s="178"/>
      <c r="EJY52" s="179"/>
      <c r="EJZ52" s="170"/>
      <c r="EKA52" s="171"/>
      <c r="EKB52" s="172"/>
      <c r="EKC52" s="173"/>
      <c r="EKD52" s="171"/>
      <c r="EKE52" s="174"/>
      <c r="EKF52" s="174"/>
      <c r="EKG52" s="171"/>
      <c r="EKH52" s="175"/>
      <c r="EKI52" s="176"/>
      <c r="EKJ52" s="171"/>
      <c r="EKK52" s="177"/>
      <c r="EKL52" s="178"/>
      <c r="EKM52" s="179"/>
      <c r="EKN52" s="170"/>
      <c r="EKO52" s="171"/>
      <c r="EKP52" s="172"/>
      <c r="EKQ52" s="173"/>
      <c r="EKR52" s="171"/>
      <c r="EKS52" s="174"/>
      <c r="EKT52" s="174"/>
      <c r="EKU52" s="171"/>
      <c r="EKV52" s="175"/>
      <c r="EKW52" s="176"/>
      <c r="EKX52" s="171"/>
      <c r="EKY52" s="177"/>
      <c r="EKZ52" s="178"/>
      <c r="ELA52" s="179"/>
      <c r="ELB52" s="170"/>
      <c r="ELC52" s="171"/>
      <c r="ELD52" s="172"/>
      <c r="ELE52" s="173"/>
      <c r="ELF52" s="171"/>
      <c r="ELG52" s="174"/>
      <c r="ELH52" s="174"/>
      <c r="ELI52" s="171"/>
      <c r="ELJ52" s="175"/>
      <c r="ELK52" s="176"/>
      <c r="ELL52" s="171"/>
      <c r="ELM52" s="177"/>
      <c r="ELN52" s="178"/>
      <c r="ELO52" s="179"/>
      <c r="ELP52" s="170"/>
      <c r="ELQ52" s="171"/>
      <c r="ELR52" s="172"/>
      <c r="ELS52" s="173"/>
      <c r="ELT52" s="171"/>
      <c r="ELU52" s="174"/>
      <c r="ELV52" s="174"/>
      <c r="ELW52" s="171"/>
      <c r="ELX52" s="175"/>
      <c r="ELY52" s="176"/>
      <c r="ELZ52" s="171"/>
      <c r="EMA52" s="177"/>
      <c r="EMB52" s="178"/>
      <c r="EMC52" s="179"/>
      <c r="EMD52" s="170"/>
      <c r="EME52" s="171"/>
      <c r="EMF52" s="172"/>
      <c r="EMG52" s="173"/>
      <c r="EMH52" s="171"/>
      <c r="EMI52" s="174"/>
      <c r="EMJ52" s="174"/>
      <c r="EMK52" s="171"/>
      <c r="EML52" s="175"/>
      <c r="EMM52" s="176"/>
      <c r="EMN52" s="171"/>
      <c r="EMO52" s="177"/>
      <c r="EMP52" s="178"/>
      <c r="EMQ52" s="179"/>
      <c r="EMR52" s="170"/>
      <c r="EMS52" s="171"/>
      <c r="EMT52" s="172"/>
      <c r="EMU52" s="173"/>
      <c r="EMV52" s="171"/>
      <c r="EMW52" s="174"/>
      <c r="EMX52" s="174"/>
      <c r="EMY52" s="171"/>
      <c r="EMZ52" s="175"/>
      <c r="ENA52" s="176"/>
      <c r="ENB52" s="171"/>
      <c r="ENC52" s="177"/>
      <c r="END52" s="178"/>
      <c r="ENE52" s="179"/>
      <c r="ENF52" s="170"/>
      <c r="ENG52" s="171"/>
      <c r="ENH52" s="172"/>
      <c r="ENI52" s="173"/>
      <c r="ENJ52" s="171"/>
      <c r="ENK52" s="174"/>
      <c r="ENL52" s="174"/>
      <c r="ENM52" s="171"/>
      <c r="ENN52" s="175"/>
      <c r="ENO52" s="176"/>
      <c r="ENP52" s="171"/>
      <c r="ENQ52" s="177"/>
      <c r="ENR52" s="178"/>
      <c r="ENS52" s="179"/>
      <c r="ENT52" s="170"/>
      <c r="ENU52" s="171"/>
      <c r="ENV52" s="172"/>
      <c r="ENW52" s="173"/>
      <c r="ENX52" s="171"/>
      <c r="ENY52" s="174"/>
      <c r="ENZ52" s="174"/>
      <c r="EOA52" s="171"/>
      <c r="EOB52" s="175"/>
      <c r="EOC52" s="176"/>
      <c r="EOD52" s="171"/>
      <c r="EOE52" s="177"/>
      <c r="EOF52" s="178"/>
      <c r="EOG52" s="179"/>
      <c r="EOH52" s="170"/>
      <c r="EOI52" s="171"/>
      <c r="EOJ52" s="172"/>
      <c r="EOK52" s="173"/>
      <c r="EOL52" s="171"/>
      <c r="EOM52" s="174"/>
      <c r="EON52" s="174"/>
      <c r="EOO52" s="171"/>
      <c r="EOP52" s="175"/>
      <c r="EOQ52" s="176"/>
      <c r="EOR52" s="171"/>
      <c r="EOS52" s="177"/>
      <c r="EOT52" s="178"/>
      <c r="EOU52" s="179"/>
      <c r="EOV52" s="170"/>
      <c r="EOW52" s="171"/>
      <c r="EOX52" s="172"/>
      <c r="EOY52" s="173"/>
      <c r="EOZ52" s="171"/>
      <c r="EPA52" s="174"/>
      <c r="EPB52" s="174"/>
      <c r="EPC52" s="171"/>
      <c r="EPD52" s="175"/>
      <c r="EPE52" s="176"/>
      <c r="EPF52" s="171"/>
      <c r="EPG52" s="177"/>
      <c r="EPH52" s="178"/>
      <c r="EPI52" s="179"/>
      <c r="EPJ52" s="170"/>
      <c r="EPK52" s="171"/>
      <c r="EPL52" s="172"/>
      <c r="EPM52" s="173"/>
      <c r="EPN52" s="171"/>
      <c r="EPO52" s="174"/>
      <c r="EPP52" s="174"/>
      <c r="EPQ52" s="171"/>
      <c r="EPR52" s="175"/>
      <c r="EPS52" s="176"/>
      <c r="EPT52" s="171"/>
      <c r="EPU52" s="177"/>
      <c r="EPV52" s="178"/>
      <c r="EPW52" s="179"/>
      <c r="EPX52" s="170"/>
      <c r="EPY52" s="171"/>
      <c r="EPZ52" s="172"/>
      <c r="EQA52" s="173"/>
      <c r="EQB52" s="171"/>
      <c r="EQC52" s="174"/>
      <c r="EQD52" s="174"/>
      <c r="EQE52" s="171"/>
      <c r="EQF52" s="175"/>
      <c r="EQG52" s="176"/>
      <c r="EQH52" s="171"/>
      <c r="EQI52" s="177"/>
      <c r="EQJ52" s="178"/>
      <c r="EQK52" s="179"/>
      <c r="EQL52" s="170"/>
      <c r="EQM52" s="171"/>
      <c r="EQN52" s="172"/>
      <c r="EQO52" s="173"/>
      <c r="EQP52" s="171"/>
      <c r="EQQ52" s="174"/>
      <c r="EQR52" s="174"/>
      <c r="EQS52" s="171"/>
      <c r="EQT52" s="175"/>
      <c r="EQU52" s="176"/>
      <c r="EQV52" s="171"/>
      <c r="EQW52" s="177"/>
      <c r="EQX52" s="178"/>
      <c r="EQY52" s="179"/>
      <c r="EQZ52" s="170"/>
      <c r="ERA52" s="171"/>
      <c r="ERB52" s="172"/>
      <c r="ERC52" s="173"/>
      <c r="ERD52" s="171"/>
      <c r="ERE52" s="174"/>
      <c r="ERF52" s="174"/>
      <c r="ERG52" s="171"/>
      <c r="ERH52" s="175"/>
      <c r="ERI52" s="176"/>
      <c r="ERJ52" s="171"/>
      <c r="ERK52" s="177"/>
      <c r="ERL52" s="178"/>
      <c r="ERM52" s="179"/>
      <c r="ERN52" s="170"/>
      <c r="ERO52" s="171"/>
      <c r="ERP52" s="172"/>
      <c r="ERQ52" s="173"/>
      <c r="ERR52" s="171"/>
      <c r="ERS52" s="174"/>
      <c r="ERT52" s="174"/>
      <c r="ERU52" s="171"/>
      <c r="ERV52" s="175"/>
      <c r="ERW52" s="176"/>
      <c r="ERX52" s="171"/>
      <c r="ERY52" s="177"/>
      <c r="ERZ52" s="178"/>
      <c r="ESA52" s="179"/>
      <c r="ESB52" s="170"/>
      <c r="ESC52" s="171"/>
      <c r="ESD52" s="172"/>
      <c r="ESE52" s="173"/>
      <c r="ESF52" s="171"/>
      <c r="ESG52" s="174"/>
      <c r="ESH52" s="174"/>
      <c r="ESI52" s="171"/>
      <c r="ESJ52" s="175"/>
      <c r="ESK52" s="176"/>
      <c r="ESL52" s="171"/>
      <c r="ESM52" s="177"/>
      <c r="ESN52" s="178"/>
      <c r="ESO52" s="179"/>
      <c r="ESP52" s="170"/>
      <c r="ESQ52" s="171"/>
      <c r="ESR52" s="172"/>
      <c r="ESS52" s="173"/>
      <c r="EST52" s="171"/>
      <c r="ESU52" s="174"/>
      <c r="ESV52" s="174"/>
      <c r="ESW52" s="171"/>
      <c r="ESX52" s="175"/>
      <c r="ESY52" s="176"/>
      <c r="ESZ52" s="171"/>
      <c r="ETA52" s="177"/>
      <c r="ETB52" s="178"/>
      <c r="ETC52" s="179"/>
      <c r="ETD52" s="170"/>
      <c r="ETE52" s="171"/>
      <c r="ETF52" s="172"/>
      <c r="ETG52" s="173"/>
      <c r="ETH52" s="171"/>
      <c r="ETI52" s="174"/>
      <c r="ETJ52" s="174"/>
      <c r="ETK52" s="171"/>
      <c r="ETL52" s="175"/>
      <c r="ETM52" s="176"/>
      <c r="ETN52" s="171"/>
      <c r="ETO52" s="177"/>
      <c r="ETP52" s="178"/>
      <c r="ETQ52" s="179"/>
      <c r="ETR52" s="170"/>
      <c r="ETS52" s="171"/>
      <c r="ETT52" s="172"/>
      <c r="ETU52" s="173"/>
      <c r="ETV52" s="171"/>
      <c r="ETW52" s="174"/>
      <c r="ETX52" s="174"/>
      <c r="ETY52" s="171"/>
      <c r="ETZ52" s="175"/>
      <c r="EUA52" s="176"/>
      <c r="EUB52" s="171"/>
      <c r="EUC52" s="177"/>
      <c r="EUD52" s="178"/>
      <c r="EUE52" s="179"/>
      <c r="EUF52" s="170"/>
      <c r="EUG52" s="171"/>
      <c r="EUH52" s="172"/>
      <c r="EUI52" s="173"/>
      <c r="EUJ52" s="171"/>
      <c r="EUK52" s="174"/>
      <c r="EUL52" s="174"/>
      <c r="EUM52" s="171"/>
      <c r="EUN52" s="175"/>
      <c r="EUO52" s="176"/>
      <c r="EUP52" s="171"/>
      <c r="EUQ52" s="177"/>
      <c r="EUR52" s="178"/>
      <c r="EUS52" s="179"/>
      <c r="EUT52" s="170"/>
      <c r="EUU52" s="171"/>
      <c r="EUV52" s="172"/>
      <c r="EUW52" s="173"/>
      <c r="EUX52" s="171"/>
      <c r="EUY52" s="174"/>
      <c r="EUZ52" s="174"/>
      <c r="EVA52" s="171"/>
      <c r="EVB52" s="175"/>
      <c r="EVC52" s="176"/>
      <c r="EVD52" s="171"/>
      <c r="EVE52" s="177"/>
      <c r="EVF52" s="178"/>
      <c r="EVG52" s="179"/>
      <c r="EVH52" s="170"/>
      <c r="EVI52" s="171"/>
      <c r="EVJ52" s="172"/>
      <c r="EVK52" s="173"/>
      <c r="EVL52" s="171"/>
      <c r="EVM52" s="174"/>
      <c r="EVN52" s="174"/>
      <c r="EVO52" s="171"/>
      <c r="EVP52" s="175"/>
      <c r="EVQ52" s="176"/>
      <c r="EVR52" s="171"/>
      <c r="EVS52" s="177"/>
      <c r="EVT52" s="178"/>
      <c r="EVU52" s="179"/>
      <c r="EVV52" s="170"/>
      <c r="EVW52" s="171"/>
      <c r="EVX52" s="172"/>
      <c r="EVY52" s="173"/>
      <c r="EVZ52" s="171"/>
      <c r="EWA52" s="174"/>
      <c r="EWB52" s="174"/>
      <c r="EWC52" s="171"/>
      <c r="EWD52" s="175"/>
      <c r="EWE52" s="176"/>
      <c r="EWF52" s="171"/>
      <c r="EWG52" s="177"/>
      <c r="EWH52" s="178"/>
      <c r="EWI52" s="179"/>
      <c r="EWJ52" s="170"/>
      <c r="EWK52" s="171"/>
      <c r="EWL52" s="172"/>
      <c r="EWM52" s="173"/>
      <c r="EWN52" s="171"/>
      <c r="EWO52" s="174"/>
      <c r="EWP52" s="174"/>
      <c r="EWQ52" s="171"/>
      <c r="EWR52" s="175"/>
      <c r="EWS52" s="176"/>
      <c r="EWT52" s="171"/>
      <c r="EWU52" s="177"/>
      <c r="EWV52" s="178"/>
      <c r="EWW52" s="179"/>
      <c r="EWX52" s="170"/>
      <c r="EWY52" s="171"/>
      <c r="EWZ52" s="172"/>
      <c r="EXA52" s="173"/>
      <c r="EXB52" s="171"/>
      <c r="EXC52" s="174"/>
      <c r="EXD52" s="174"/>
      <c r="EXE52" s="171"/>
      <c r="EXF52" s="175"/>
      <c r="EXG52" s="176"/>
      <c r="EXH52" s="171"/>
      <c r="EXI52" s="177"/>
      <c r="EXJ52" s="178"/>
      <c r="EXK52" s="179"/>
      <c r="EXL52" s="170"/>
      <c r="EXM52" s="171"/>
      <c r="EXN52" s="172"/>
      <c r="EXO52" s="173"/>
      <c r="EXP52" s="171"/>
      <c r="EXQ52" s="174"/>
      <c r="EXR52" s="174"/>
      <c r="EXS52" s="171"/>
      <c r="EXT52" s="175"/>
      <c r="EXU52" s="176"/>
      <c r="EXV52" s="171"/>
      <c r="EXW52" s="177"/>
      <c r="EXX52" s="178"/>
      <c r="EXY52" s="179"/>
      <c r="EXZ52" s="170"/>
      <c r="EYA52" s="171"/>
      <c r="EYB52" s="172"/>
      <c r="EYC52" s="173"/>
      <c r="EYD52" s="171"/>
      <c r="EYE52" s="174"/>
      <c r="EYF52" s="174"/>
      <c r="EYG52" s="171"/>
      <c r="EYH52" s="175"/>
      <c r="EYI52" s="176"/>
      <c r="EYJ52" s="171"/>
      <c r="EYK52" s="177"/>
      <c r="EYL52" s="178"/>
      <c r="EYM52" s="179"/>
      <c r="EYN52" s="170"/>
      <c r="EYO52" s="171"/>
      <c r="EYP52" s="172"/>
      <c r="EYQ52" s="173"/>
      <c r="EYR52" s="171"/>
      <c r="EYS52" s="174"/>
      <c r="EYT52" s="174"/>
      <c r="EYU52" s="171"/>
      <c r="EYV52" s="175"/>
      <c r="EYW52" s="176"/>
      <c r="EYX52" s="171"/>
      <c r="EYY52" s="177"/>
      <c r="EYZ52" s="178"/>
      <c r="EZA52" s="179"/>
      <c r="EZB52" s="170"/>
      <c r="EZC52" s="171"/>
      <c r="EZD52" s="172"/>
      <c r="EZE52" s="173"/>
      <c r="EZF52" s="171"/>
      <c r="EZG52" s="174"/>
      <c r="EZH52" s="174"/>
      <c r="EZI52" s="171"/>
      <c r="EZJ52" s="175"/>
      <c r="EZK52" s="176"/>
      <c r="EZL52" s="171"/>
      <c r="EZM52" s="177"/>
      <c r="EZN52" s="178"/>
      <c r="EZO52" s="179"/>
      <c r="EZP52" s="170"/>
      <c r="EZQ52" s="171"/>
      <c r="EZR52" s="172"/>
      <c r="EZS52" s="173"/>
      <c r="EZT52" s="171"/>
      <c r="EZU52" s="174"/>
      <c r="EZV52" s="174"/>
      <c r="EZW52" s="171"/>
      <c r="EZX52" s="175"/>
      <c r="EZY52" s="176"/>
      <c r="EZZ52" s="171"/>
      <c r="FAA52" s="177"/>
      <c r="FAB52" s="178"/>
      <c r="FAC52" s="179"/>
      <c r="FAD52" s="170"/>
      <c r="FAE52" s="171"/>
      <c r="FAF52" s="172"/>
      <c r="FAG52" s="173"/>
      <c r="FAH52" s="171"/>
      <c r="FAI52" s="174"/>
      <c r="FAJ52" s="174"/>
      <c r="FAK52" s="171"/>
      <c r="FAL52" s="175"/>
      <c r="FAM52" s="176"/>
      <c r="FAN52" s="171"/>
      <c r="FAO52" s="177"/>
      <c r="FAP52" s="178"/>
      <c r="FAQ52" s="179"/>
      <c r="FAR52" s="170"/>
      <c r="FAS52" s="171"/>
      <c r="FAT52" s="172"/>
      <c r="FAU52" s="173"/>
      <c r="FAV52" s="171"/>
      <c r="FAW52" s="174"/>
      <c r="FAX52" s="174"/>
      <c r="FAY52" s="171"/>
      <c r="FAZ52" s="175"/>
      <c r="FBA52" s="176"/>
      <c r="FBB52" s="171"/>
      <c r="FBC52" s="177"/>
      <c r="FBD52" s="178"/>
      <c r="FBE52" s="179"/>
      <c r="FBF52" s="170"/>
      <c r="FBG52" s="171"/>
      <c r="FBH52" s="172"/>
      <c r="FBI52" s="173"/>
      <c r="FBJ52" s="171"/>
      <c r="FBK52" s="174"/>
      <c r="FBL52" s="174"/>
      <c r="FBM52" s="171"/>
      <c r="FBN52" s="175"/>
      <c r="FBO52" s="176"/>
      <c r="FBP52" s="171"/>
      <c r="FBQ52" s="177"/>
      <c r="FBR52" s="178"/>
      <c r="FBS52" s="179"/>
      <c r="FBT52" s="170"/>
      <c r="FBU52" s="171"/>
      <c r="FBV52" s="172"/>
      <c r="FBW52" s="173"/>
      <c r="FBX52" s="171"/>
      <c r="FBY52" s="174"/>
      <c r="FBZ52" s="174"/>
      <c r="FCA52" s="171"/>
      <c r="FCB52" s="175"/>
      <c r="FCC52" s="176"/>
      <c r="FCD52" s="171"/>
      <c r="FCE52" s="177"/>
      <c r="FCF52" s="178"/>
      <c r="FCG52" s="179"/>
      <c r="FCH52" s="170"/>
      <c r="FCI52" s="171"/>
      <c r="FCJ52" s="172"/>
      <c r="FCK52" s="173"/>
      <c r="FCL52" s="171"/>
      <c r="FCM52" s="174"/>
      <c r="FCN52" s="174"/>
      <c r="FCO52" s="171"/>
      <c r="FCP52" s="175"/>
      <c r="FCQ52" s="176"/>
      <c r="FCR52" s="171"/>
      <c r="FCS52" s="177"/>
      <c r="FCT52" s="178"/>
      <c r="FCU52" s="179"/>
      <c r="FCV52" s="170"/>
      <c r="FCW52" s="171"/>
      <c r="FCX52" s="172"/>
      <c r="FCY52" s="173"/>
      <c r="FCZ52" s="171"/>
      <c r="FDA52" s="174"/>
      <c r="FDB52" s="174"/>
      <c r="FDC52" s="171"/>
      <c r="FDD52" s="175"/>
      <c r="FDE52" s="176"/>
      <c r="FDF52" s="171"/>
      <c r="FDG52" s="177"/>
      <c r="FDH52" s="178"/>
      <c r="FDI52" s="179"/>
      <c r="FDJ52" s="170"/>
      <c r="FDK52" s="171"/>
      <c r="FDL52" s="172"/>
      <c r="FDM52" s="173"/>
      <c r="FDN52" s="171"/>
      <c r="FDO52" s="174"/>
      <c r="FDP52" s="174"/>
      <c r="FDQ52" s="171"/>
      <c r="FDR52" s="175"/>
      <c r="FDS52" s="176"/>
      <c r="FDT52" s="171"/>
      <c r="FDU52" s="177"/>
      <c r="FDV52" s="178"/>
      <c r="FDW52" s="179"/>
      <c r="FDX52" s="170"/>
      <c r="FDY52" s="171"/>
      <c r="FDZ52" s="172"/>
      <c r="FEA52" s="173"/>
      <c r="FEB52" s="171"/>
      <c r="FEC52" s="174"/>
      <c r="FED52" s="174"/>
      <c r="FEE52" s="171"/>
      <c r="FEF52" s="175"/>
      <c r="FEG52" s="176"/>
      <c r="FEH52" s="171"/>
      <c r="FEI52" s="177"/>
      <c r="FEJ52" s="178"/>
      <c r="FEK52" s="179"/>
      <c r="FEL52" s="170"/>
      <c r="FEM52" s="171"/>
      <c r="FEN52" s="172"/>
      <c r="FEO52" s="173"/>
      <c r="FEP52" s="171"/>
      <c r="FEQ52" s="174"/>
      <c r="FER52" s="174"/>
      <c r="FES52" s="171"/>
      <c r="FET52" s="175"/>
      <c r="FEU52" s="176"/>
      <c r="FEV52" s="171"/>
      <c r="FEW52" s="177"/>
      <c r="FEX52" s="178"/>
      <c r="FEY52" s="179"/>
      <c r="FEZ52" s="170"/>
      <c r="FFA52" s="171"/>
      <c r="FFB52" s="172"/>
      <c r="FFC52" s="173"/>
      <c r="FFD52" s="171"/>
      <c r="FFE52" s="174"/>
      <c r="FFF52" s="174"/>
      <c r="FFG52" s="171"/>
      <c r="FFH52" s="175"/>
      <c r="FFI52" s="176"/>
      <c r="FFJ52" s="171"/>
      <c r="FFK52" s="177"/>
      <c r="FFL52" s="178"/>
      <c r="FFM52" s="179"/>
      <c r="FFN52" s="170"/>
      <c r="FFO52" s="171"/>
      <c r="FFP52" s="172"/>
      <c r="FFQ52" s="173"/>
      <c r="FFR52" s="171"/>
      <c r="FFS52" s="174"/>
      <c r="FFT52" s="174"/>
      <c r="FFU52" s="171"/>
      <c r="FFV52" s="175"/>
      <c r="FFW52" s="176"/>
      <c r="FFX52" s="171"/>
      <c r="FFY52" s="177"/>
      <c r="FFZ52" s="178"/>
      <c r="FGA52" s="179"/>
      <c r="FGB52" s="170"/>
      <c r="FGC52" s="171"/>
      <c r="FGD52" s="172"/>
      <c r="FGE52" s="173"/>
      <c r="FGF52" s="171"/>
      <c r="FGG52" s="174"/>
      <c r="FGH52" s="174"/>
      <c r="FGI52" s="171"/>
      <c r="FGJ52" s="175"/>
      <c r="FGK52" s="176"/>
      <c r="FGL52" s="171"/>
      <c r="FGM52" s="177"/>
      <c r="FGN52" s="178"/>
      <c r="FGO52" s="179"/>
      <c r="FGP52" s="170"/>
      <c r="FGQ52" s="171"/>
      <c r="FGR52" s="172"/>
      <c r="FGS52" s="173"/>
      <c r="FGT52" s="171"/>
      <c r="FGU52" s="174"/>
      <c r="FGV52" s="174"/>
      <c r="FGW52" s="171"/>
      <c r="FGX52" s="175"/>
      <c r="FGY52" s="176"/>
      <c r="FGZ52" s="171"/>
      <c r="FHA52" s="177"/>
      <c r="FHB52" s="178"/>
      <c r="FHC52" s="179"/>
      <c r="FHD52" s="170"/>
      <c r="FHE52" s="171"/>
      <c r="FHF52" s="172"/>
      <c r="FHG52" s="173"/>
      <c r="FHH52" s="171"/>
      <c r="FHI52" s="174"/>
      <c r="FHJ52" s="174"/>
      <c r="FHK52" s="171"/>
      <c r="FHL52" s="175"/>
      <c r="FHM52" s="176"/>
      <c r="FHN52" s="171"/>
      <c r="FHO52" s="177"/>
      <c r="FHP52" s="178"/>
      <c r="FHQ52" s="179"/>
      <c r="FHR52" s="170"/>
      <c r="FHS52" s="171"/>
      <c r="FHT52" s="172"/>
      <c r="FHU52" s="173"/>
      <c r="FHV52" s="171"/>
      <c r="FHW52" s="174"/>
      <c r="FHX52" s="174"/>
      <c r="FHY52" s="171"/>
      <c r="FHZ52" s="175"/>
      <c r="FIA52" s="176"/>
      <c r="FIB52" s="171"/>
      <c r="FIC52" s="177"/>
      <c r="FID52" s="178"/>
      <c r="FIE52" s="179"/>
      <c r="FIF52" s="170"/>
      <c r="FIG52" s="171"/>
      <c r="FIH52" s="172"/>
      <c r="FII52" s="173"/>
      <c r="FIJ52" s="171"/>
      <c r="FIK52" s="174"/>
      <c r="FIL52" s="174"/>
      <c r="FIM52" s="171"/>
      <c r="FIN52" s="175"/>
      <c r="FIO52" s="176"/>
      <c r="FIP52" s="171"/>
      <c r="FIQ52" s="177"/>
      <c r="FIR52" s="178"/>
      <c r="FIS52" s="179"/>
      <c r="FIT52" s="170"/>
      <c r="FIU52" s="171"/>
      <c r="FIV52" s="172"/>
      <c r="FIW52" s="173"/>
      <c r="FIX52" s="171"/>
      <c r="FIY52" s="174"/>
      <c r="FIZ52" s="174"/>
      <c r="FJA52" s="171"/>
      <c r="FJB52" s="175"/>
      <c r="FJC52" s="176"/>
      <c r="FJD52" s="171"/>
      <c r="FJE52" s="177"/>
      <c r="FJF52" s="178"/>
      <c r="FJG52" s="179"/>
      <c r="FJH52" s="170"/>
      <c r="FJI52" s="171"/>
      <c r="FJJ52" s="172"/>
      <c r="FJK52" s="173"/>
      <c r="FJL52" s="171"/>
      <c r="FJM52" s="174"/>
      <c r="FJN52" s="174"/>
      <c r="FJO52" s="171"/>
      <c r="FJP52" s="175"/>
      <c r="FJQ52" s="176"/>
      <c r="FJR52" s="171"/>
      <c r="FJS52" s="177"/>
      <c r="FJT52" s="178"/>
      <c r="FJU52" s="179"/>
      <c r="FJV52" s="170"/>
      <c r="FJW52" s="171"/>
      <c r="FJX52" s="172"/>
      <c r="FJY52" s="173"/>
      <c r="FJZ52" s="171"/>
      <c r="FKA52" s="174"/>
      <c r="FKB52" s="174"/>
      <c r="FKC52" s="171"/>
      <c r="FKD52" s="175"/>
      <c r="FKE52" s="176"/>
      <c r="FKF52" s="171"/>
      <c r="FKG52" s="177"/>
      <c r="FKH52" s="178"/>
      <c r="FKI52" s="179"/>
      <c r="FKJ52" s="170"/>
      <c r="FKK52" s="171"/>
      <c r="FKL52" s="172"/>
      <c r="FKM52" s="173"/>
      <c r="FKN52" s="171"/>
      <c r="FKO52" s="174"/>
      <c r="FKP52" s="174"/>
      <c r="FKQ52" s="171"/>
      <c r="FKR52" s="175"/>
      <c r="FKS52" s="176"/>
      <c r="FKT52" s="171"/>
      <c r="FKU52" s="177"/>
      <c r="FKV52" s="178"/>
      <c r="FKW52" s="179"/>
      <c r="FKX52" s="170"/>
      <c r="FKY52" s="171"/>
      <c r="FKZ52" s="172"/>
      <c r="FLA52" s="173"/>
      <c r="FLB52" s="171"/>
      <c r="FLC52" s="174"/>
      <c r="FLD52" s="174"/>
      <c r="FLE52" s="171"/>
      <c r="FLF52" s="175"/>
      <c r="FLG52" s="176"/>
      <c r="FLH52" s="171"/>
      <c r="FLI52" s="177"/>
      <c r="FLJ52" s="178"/>
      <c r="FLK52" s="179"/>
      <c r="FLL52" s="170"/>
      <c r="FLM52" s="171"/>
      <c r="FLN52" s="172"/>
      <c r="FLO52" s="173"/>
      <c r="FLP52" s="171"/>
      <c r="FLQ52" s="174"/>
      <c r="FLR52" s="174"/>
      <c r="FLS52" s="171"/>
      <c r="FLT52" s="175"/>
      <c r="FLU52" s="176"/>
      <c r="FLV52" s="171"/>
      <c r="FLW52" s="177"/>
      <c r="FLX52" s="178"/>
      <c r="FLY52" s="179"/>
      <c r="FLZ52" s="170"/>
      <c r="FMA52" s="171"/>
      <c r="FMB52" s="172"/>
      <c r="FMC52" s="173"/>
      <c r="FMD52" s="171"/>
      <c r="FME52" s="174"/>
      <c r="FMF52" s="174"/>
      <c r="FMG52" s="171"/>
      <c r="FMH52" s="175"/>
      <c r="FMI52" s="176"/>
      <c r="FMJ52" s="171"/>
      <c r="FMK52" s="177"/>
      <c r="FML52" s="178"/>
      <c r="FMM52" s="179"/>
      <c r="FMN52" s="170"/>
      <c r="FMO52" s="171"/>
      <c r="FMP52" s="172"/>
      <c r="FMQ52" s="173"/>
      <c r="FMR52" s="171"/>
      <c r="FMS52" s="174"/>
      <c r="FMT52" s="174"/>
      <c r="FMU52" s="171"/>
      <c r="FMV52" s="175"/>
      <c r="FMW52" s="176"/>
      <c r="FMX52" s="171"/>
      <c r="FMY52" s="177"/>
      <c r="FMZ52" s="178"/>
      <c r="FNA52" s="179"/>
      <c r="FNB52" s="170"/>
      <c r="FNC52" s="171"/>
      <c r="FND52" s="172"/>
      <c r="FNE52" s="173"/>
      <c r="FNF52" s="171"/>
      <c r="FNG52" s="174"/>
      <c r="FNH52" s="174"/>
      <c r="FNI52" s="171"/>
      <c r="FNJ52" s="175"/>
      <c r="FNK52" s="176"/>
      <c r="FNL52" s="171"/>
      <c r="FNM52" s="177"/>
      <c r="FNN52" s="178"/>
      <c r="FNO52" s="179"/>
      <c r="FNP52" s="170"/>
      <c r="FNQ52" s="171"/>
      <c r="FNR52" s="172"/>
      <c r="FNS52" s="173"/>
      <c r="FNT52" s="171"/>
      <c r="FNU52" s="174"/>
      <c r="FNV52" s="174"/>
      <c r="FNW52" s="171"/>
      <c r="FNX52" s="175"/>
      <c r="FNY52" s="176"/>
      <c r="FNZ52" s="171"/>
      <c r="FOA52" s="177"/>
      <c r="FOB52" s="178"/>
      <c r="FOC52" s="179"/>
      <c r="FOD52" s="170"/>
      <c r="FOE52" s="171"/>
      <c r="FOF52" s="172"/>
      <c r="FOG52" s="173"/>
      <c r="FOH52" s="171"/>
      <c r="FOI52" s="174"/>
      <c r="FOJ52" s="174"/>
      <c r="FOK52" s="171"/>
      <c r="FOL52" s="175"/>
      <c r="FOM52" s="176"/>
      <c r="FON52" s="171"/>
      <c r="FOO52" s="177"/>
      <c r="FOP52" s="178"/>
      <c r="FOQ52" s="179"/>
      <c r="FOR52" s="170"/>
      <c r="FOS52" s="171"/>
      <c r="FOT52" s="172"/>
      <c r="FOU52" s="173"/>
      <c r="FOV52" s="171"/>
      <c r="FOW52" s="174"/>
      <c r="FOX52" s="174"/>
      <c r="FOY52" s="171"/>
      <c r="FOZ52" s="175"/>
      <c r="FPA52" s="176"/>
      <c r="FPB52" s="171"/>
      <c r="FPC52" s="177"/>
      <c r="FPD52" s="178"/>
      <c r="FPE52" s="179"/>
      <c r="FPF52" s="170"/>
      <c r="FPG52" s="171"/>
      <c r="FPH52" s="172"/>
      <c r="FPI52" s="173"/>
      <c r="FPJ52" s="171"/>
      <c r="FPK52" s="174"/>
      <c r="FPL52" s="174"/>
      <c r="FPM52" s="171"/>
      <c r="FPN52" s="175"/>
      <c r="FPO52" s="176"/>
      <c r="FPP52" s="171"/>
      <c r="FPQ52" s="177"/>
      <c r="FPR52" s="178"/>
      <c r="FPS52" s="179"/>
      <c r="FPT52" s="170"/>
      <c r="FPU52" s="171"/>
      <c r="FPV52" s="172"/>
      <c r="FPW52" s="173"/>
      <c r="FPX52" s="171"/>
      <c r="FPY52" s="174"/>
      <c r="FPZ52" s="174"/>
      <c r="FQA52" s="171"/>
      <c r="FQB52" s="175"/>
      <c r="FQC52" s="176"/>
      <c r="FQD52" s="171"/>
      <c r="FQE52" s="177"/>
      <c r="FQF52" s="178"/>
      <c r="FQG52" s="179"/>
      <c r="FQH52" s="170"/>
      <c r="FQI52" s="171"/>
      <c r="FQJ52" s="172"/>
      <c r="FQK52" s="173"/>
      <c r="FQL52" s="171"/>
      <c r="FQM52" s="174"/>
      <c r="FQN52" s="174"/>
      <c r="FQO52" s="171"/>
      <c r="FQP52" s="175"/>
      <c r="FQQ52" s="176"/>
      <c r="FQR52" s="171"/>
      <c r="FQS52" s="177"/>
      <c r="FQT52" s="178"/>
      <c r="FQU52" s="179"/>
      <c r="FQV52" s="170"/>
      <c r="FQW52" s="171"/>
      <c r="FQX52" s="172"/>
      <c r="FQY52" s="173"/>
      <c r="FQZ52" s="171"/>
      <c r="FRA52" s="174"/>
      <c r="FRB52" s="174"/>
      <c r="FRC52" s="171"/>
      <c r="FRD52" s="175"/>
      <c r="FRE52" s="176"/>
      <c r="FRF52" s="171"/>
      <c r="FRG52" s="177"/>
      <c r="FRH52" s="178"/>
      <c r="FRI52" s="179"/>
      <c r="FRJ52" s="170"/>
      <c r="FRK52" s="171"/>
      <c r="FRL52" s="172"/>
      <c r="FRM52" s="173"/>
      <c r="FRN52" s="171"/>
      <c r="FRO52" s="174"/>
      <c r="FRP52" s="174"/>
      <c r="FRQ52" s="171"/>
      <c r="FRR52" s="175"/>
      <c r="FRS52" s="176"/>
      <c r="FRT52" s="171"/>
      <c r="FRU52" s="177"/>
      <c r="FRV52" s="178"/>
      <c r="FRW52" s="179"/>
      <c r="FRX52" s="170"/>
      <c r="FRY52" s="171"/>
      <c r="FRZ52" s="172"/>
      <c r="FSA52" s="173"/>
      <c r="FSB52" s="171"/>
      <c r="FSC52" s="174"/>
      <c r="FSD52" s="174"/>
      <c r="FSE52" s="171"/>
      <c r="FSF52" s="175"/>
      <c r="FSG52" s="176"/>
      <c r="FSH52" s="171"/>
      <c r="FSI52" s="177"/>
      <c r="FSJ52" s="178"/>
      <c r="FSK52" s="179"/>
      <c r="FSL52" s="170"/>
      <c r="FSM52" s="171"/>
      <c r="FSN52" s="172"/>
      <c r="FSO52" s="173"/>
      <c r="FSP52" s="171"/>
      <c r="FSQ52" s="174"/>
      <c r="FSR52" s="174"/>
      <c r="FSS52" s="171"/>
      <c r="FST52" s="175"/>
      <c r="FSU52" s="176"/>
      <c r="FSV52" s="171"/>
      <c r="FSW52" s="177"/>
      <c r="FSX52" s="178"/>
      <c r="FSY52" s="179"/>
      <c r="FSZ52" s="170"/>
      <c r="FTA52" s="171"/>
      <c r="FTB52" s="172"/>
      <c r="FTC52" s="173"/>
      <c r="FTD52" s="171"/>
      <c r="FTE52" s="174"/>
      <c r="FTF52" s="174"/>
      <c r="FTG52" s="171"/>
      <c r="FTH52" s="175"/>
      <c r="FTI52" s="176"/>
      <c r="FTJ52" s="171"/>
      <c r="FTK52" s="177"/>
      <c r="FTL52" s="178"/>
      <c r="FTM52" s="179"/>
      <c r="FTN52" s="170"/>
      <c r="FTO52" s="171"/>
      <c r="FTP52" s="172"/>
      <c r="FTQ52" s="173"/>
      <c r="FTR52" s="171"/>
      <c r="FTS52" s="174"/>
      <c r="FTT52" s="174"/>
      <c r="FTU52" s="171"/>
      <c r="FTV52" s="175"/>
      <c r="FTW52" s="176"/>
      <c r="FTX52" s="171"/>
      <c r="FTY52" s="177"/>
      <c r="FTZ52" s="178"/>
      <c r="FUA52" s="179"/>
      <c r="FUB52" s="170"/>
      <c r="FUC52" s="171"/>
      <c r="FUD52" s="172"/>
      <c r="FUE52" s="173"/>
      <c r="FUF52" s="171"/>
      <c r="FUG52" s="174"/>
      <c r="FUH52" s="174"/>
      <c r="FUI52" s="171"/>
      <c r="FUJ52" s="175"/>
      <c r="FUK52" s="176"/>
      <c r="FUL52" s="171"/>
      <c r="FUM52" s="177"/>
      <c r="FUN52" s="178"/>
      <c r="FUO52" s="179"/>
      <c r="FUP52" s="170"/>
      <c r="FUQ52" s="171"/>
      <c r="FUR52" s="172"/>
      <c r="FUS52" s="173"/>
      <c r="FUT52" s="171"/>
      <c r="FUU52" s="174"/>
      <c r="FUV52" s="174"/>
      <c r="FUW52" s="171"/>
      <c r="FUX52" s="175"/>
      <c r="FUY52" s="176"/>
      <c r="FUZ52" s="171"/>
      <c r="FVA52" s="177"/>
      <c r="FVB52" s="178"/>
      <c r="FVC52" s="179"/>
      <c r="FVD52" s="170"/>
      <c r="FVE52" s="171"/>
      <c r="FVF52" s="172"/>
      <c r="FVG52" s="173"/>
      <c r="FVH52" s="171"/>
      <c r="FVI52" s="174"/>
      <c r="FVJ52" s="174"/>
      <c r="FVK52" s="171"/>
      <c r="FVL52" s="175"/>
      <c r="FVM52" s="176"/>
      <c r="FVN52" s="171"/>
      <c r="FVO52" s="177"/>
      <c r="FVP52" s="178"/>
      <c r="FVQ52" s="179"/>
      <c r="FVR52" s="170"/>
      <c r="FVS52" s="171"/>
      <c r="FVT52" s="172"/>
      <c r="FVU52" s="173"/>
      <c r="FVV52" s="171"/>
      <c r="FVW52" s="174"/>
      <c r="FVX52" s="174"/>
      <c r="FVY52" s="171"/>
      <c r="FVZ52" s="175"/>
      <c r="FWA52" s="176"/>
      <c r="FWB52" s="171"/>
      <c r="FWC52" s="177"/>
      <c r="FWD52" s="178"/>
      <c r="FWE52" s="179"/>
      <c r="FWF52" s="170"/>
      <c r="FWG52" s="171"/>
      <c r="FWH52" s="172"/>
      <c r="FWI52" s="173"/>
      <c r="FWJ52" s="171"/>
      <c r="FWK52" s="174"/>
      <c r="FWL52" s="174"/>
      <c r="FWM52" s="171"/>
      <c r="FWN52" s="175"/>
      <c r="FWO52" s="176"/>
      <c r="FWP52" s="171"/>
      <c r="FWQ52" s="177"/>
      <c r="FWR52" s="178"/>
      <c r="FWS52" s="179"/>
      <c r="FWT52" s="170"/>
      <c r="FWU52" s="171"/>
      <c r="FWV52" s="172"/>
      <c r="FWW52" s="173"/>
      <c r="FWX52" s="171"/>
      <c r="FWY52" s="174"/>
      <c r="FWZ52" s="174"/>
      <c r="FXA52" s="171"/>
      <c r="FXB52" s="175"/>
      <c r="FXC52" s="176"/>
      <c r="FXD52" s="171"/>
      <c r="FXE52" s="177"/>
      <c r="FXF52" s="178"/>
      <c r="FXG52" s="179"/>
      <c r="FXH52" s="170"/>
      <c r="FXI52" s="171"/>
      <c r="FXJ52" s="172"/>
      <c r="FXK52" s="173"/>
      <c r="FXL52" s="171"/>
      <c r="FXM52" s="174"/>
      <c r="FXN52" s="174"/>
      <c r="FXO52" s="171"/>
      <c r="FXP52" s="175"/>
      <c r="FXQ52" s="176"/>
      <c r="FXR52" s="171"/>
      <c r="FXS52" s="177"/>
      <c r="FXT52" s="178"/>
      <c r="FXU52" s="179"/>
      <c r="FXV52" s="170"/>
      <c r="FXW52" s="171"/>
      <c r="FXX52" s="172"/>
      <c r="FXY52" s="173"/>
      <c r="FXZ52" s="171"/>
      <c r="FYA52" s="174"/>
      <c r="FYB52" s="174"/>
      <c r="FYC52" s="171"/>
      <c r="FYD52" s="175"/>
      <c r="FYE52" s="176"/>
      <c r="FYF52" s="171"/>
      <c r="FYG52" s="177"/>
      <c r="FYH52" s="178"/>
      <c r="FYI52" s="179"/>
      <c r="FYJ52" s="170"/>
      <c r="FYK52" s="171"/>
      <c r="FYL52" s="172"/>
      <c r="FYM52" s="173"/>
      <c r="FYN52" s="171"/>
      <c r="FYO52" s="174"/>
      <c r="FYP52" s="174"/>
      <c r="FYQ52" s="171"/>
      <c r="FYR52" s="175"/>
      <c r="FYS52" s="176"/>
      <c r="FYT52" s="171"/>
      <c r="FYU52" s="177"/>
      <c r="FYV52" s="178"/>
      <c r="FYW52" s="179"/>
      <c r="FYX52" s="170"/>
      <c r="FYY52" s="171"/>
      <c r="FYZ52" s="172"/>
      <c r="FZA52" s="173"/>
      <c r="FZB52" s="171"/>
      <c r="FZC52" s="174"/>
      <c r="FZD52" s="174"/>
      <c r="FZE52" s="171"/>
      <c r="FZF52" s="175"/>
      <c r="FZG52" s="176"/>
      <c r="FZH52" s="171"/>
      <c r="FZI52" s="177"/>
      <c r="FZJ52" s="178"/>
      <c r="FZK52" s="179"/>
      <c r="FZL52" s="170"/>
      <c r="FZM52" s="171"/>
      <c r="FZN52" s="172"/>
      <c r="FZO52" s="173"/>
      <c r="FZP52" s="171"/>
      <c r="FZQ52" s="174"/>
      <c r="FZR52" s="174"/>
      <c r="FZS52" s="171"/>
      <c r="FZT52" s="175"/>
      <c r="FZU52" s="176"/>
      <c r="FZV52" s="171"/>
      <c r="FZW52" s="177"/>
      <c r="FZX52" s="178"/>
      <c r="FZY52" s="179"/>
      <c r="FZZ52" s="170"/>
      <c r="GAA52" s="171"/>
      <c r="GAB52" s="172"/>
      <c r="GAC52" s="173"/>
      <c r="GAD52" s="171"/>
      <c r="GAE52" s="174"/>
      <c r="GAF52" s="174"/>
      <c r="GAG52" s="171"/>
      <c r="GAH52" s="175"/>
      <c r="GAI52" s="176"/>
      <c r="GAJ52" s="171"/>
      <c r="GAK52" s="177"/>
      <c r="GAL52" s="178"/>
      <c r="GAM52" s="179"/>
      <c r="GAN52" s="170"/>
      <c r="GAO52" s="171"/>
      <c r="GAP52" s="172"/>
      <c r="GAQ52" s="173"/>
      <c r="GAR52" s="171"/>
      <c r="GAS52" s="174"/>
      <c r="GAT52" s="174"/>
      <c r="GAU52" s="171"/>
      <c r="GAV52" s="175"/>
      <c r="GAW52" s="176"/>
      <c r="GAX52" s="171"/>
      <c r="GAY52" s="177"/>
      <c r="GAZ52" s="178"/>
      <c r="GBA52" s="179"/>
      <c r="GBB52" s="170"/>
      <c r="GBC52" s="171"/>
      <c r="GBD52" s="172"/>
      <c r="GBE52" s="173"/>
      <c r="GBF52" s="171"/>
      <c r="GBG52" s="174"/>
      <c r="GBH52" s="174"/>
      <c r="GBI52" s="171"/>
      <c r="GBJ52" s="175"/>
      <c r="GBK52" s="176"/>
      <c r="GBL52" s="171"/>
      <c r="GBM52" s="177"/>
      <c r="GBN52" s="178"/>
      <c r="GBO52" s="179"/>
      <c r="GBP52" s="170"/>
      <c r="GBQ52" s="171"/>
      <c r="GBR52" s="172"/>
      <c r="GBS52" s="173"/>
      <c r="GBT52" s="171"/>
      <c r="GBU52" s="174"/>
      <c r="GBV52" s="174"/>
      <c r="GBW52" s="171"/>
      <c r="GBX52" s="175"/>
      <c r="GBY52" s="176"/>
      <c r="GBZ52" s="171"/>
      <c r="GCA52" s="177"/>
      <c r="GCB52" s="178"/>
      <c r="GCC52" s="179"/>
      <c r="GCD52" s="170"/>
      <c r="GCE52" s="171"/>
      <c r="GCF52" s="172"/>
      <c r="GCG52" s="173"/>
      <c r="GCH52" s="171"/>
      <c r="GCI52" s="174"/>
      <c r="GCJ52" s="174"/>
      <c r="GCK52" s="171"/>
      <c r="GCL52" s="175"/>
      <c r="GCM52" s="176"/>
      <c r="GCN52" s="171"/>
      <c r="GCO52" s="177"/>
      <c r="GCP52" s="178"/>
      <c r="GCQ52" s="179"/>
      <c r="GCR52" s="170"/>
      <c r="GCS52" s="171"/>
      <c r="GCT52" s="172"/>
      <c r="GCU52" s="173"/>
      <c r="GCV52" s="171"/>
      <c r="GCW52" s="174"/>
      <c r="GCX52" s="174"/>
      <c r="GCY52" s="171"/>
      <c r="GCZ52" s="175"/>
      <c r="GDA52" s="176"/>
      <c r="GDB52" s="171"/>
      <c r="GDC52" s="177"/>
      <c r="GDD52" s="178"/>
      <c r="GDE52" s="179"/>
      <c r="GDF52" s="170"/>
      <c r="GDG52" s="171"/>
      <c r="GDH52" s="172"/>
      <c r="GDI52" s="173"/>
      <c r="GDJ52" s="171"/>
      <c r="GDK52" s="174"/>
      <c r="GDL52" s="174"/>
      <c r="GDM52" s="171"/>
      <c r="GDN52" s="175"/>
      <c r="GDO52" s="176"/>
      <c r="GDP52" s="171"/>
      <c r="GDQ52" s="177"/>
      <c r="GDR52" s="178"/>
      <c r="GDS52" s="179"/>
      <c r="GDT52" s="170"/>
      <c r="GDU52" s="171"/>
      <c r="GDV52" s="172"/>
      <c r="GDW52" s="173"/>
      <c r="GDX52" s="171"/>
      <c r="GDY52" s="174"/>
      <c r="GDZ52" s="174"/>
      <c r="GEA52" s="171"/>
      <c r="GEB52" s="175"/>
      <c r="GEC52" s="176"/>
      <c r="GED52" s="171"/>
      <c r="GEE52" s="177"/>
      <c r="GEF52" s="178"/>
      <c r="GEG52" s="179"/>
      <c r="GEH52" s="170"/>
      <c r="GEI52" s="171"/>
      <c r="GEJ52" s="172"/>
      <c r="GEK52" s="173"/>
      <c r="GEL52" s="171"/>
      <c r="GEM52" s="174"/>
      <c r="GEN52" s="174"/>
      <c r="GEO52" s="171"/>
      <c r="GEP52" s="175"/>
      <c r="GEQ52" s="176"/>
      <c r="GER52" s="171"/>
      <c r="GES52" s="177"/>
      <c r="GET52" s="178"/>
      <c r="GEU52" s="179"/>
      <c r="GEV52" s="170"/>
      <c r="GEW52" s="171"/>
      <c r="GEX52" s="172"/>
      <c r="GEY52" s="173"/>
      <c r="GEZ52" s="171"/>
      <c r="GFA52" s="174"/>
      <c r="GFB52" s="174"/>
      <c r="GFC52" s="171"/>
      <c r="GFD52" s="175"/>
      <c r="GFE52" s="176"/>
      <c r="GFF52" s="171"/>
      <c r="GFG52" s="177"/>
      <c r="GFH52" s="178"/>
      <c r="GFI52" s="179"/>
      <c r="GFJ52" s="170"/>
      <c r="GFK52" s="171"/>
      <c r="GFL52" s="172"/>
      <c r="GFM52" s="173"/>
      <c r="GFN52" s="171"/>
      <c r="GFO52" s="174"/>
      <c r="GFP52" s="174"/>
      <c r="GFQ52" s="171"/>
      <c r="GFR52" s="175"/>
      <c r="GFS52" s="176"/>
      <c r="GFT52" s="171"/>
      <c r="GFU52" s="177"/>
      <c r="GFV52" s="178"/>
      <c r="GFW52" s="179"/>
      <c r="GFX52" s="170"/>
      <c r="GFY52" s="171"/>
      <c r="GFZ52" s="172"/>
      <c r="GGA52" s="173"/>
      <c r="GGB52" s="171"/>
      <c r="GGC52" s="174"/>
      <c r="GGD52" s="174"/>
      <c r="GGE52" s="171"/>
      <c r="GGF52" s="175"/>
      <c r="GGG52" s="176"/>
      <c r="GGH52" s="171"/>
      <c r="GGI52" s="177"/>
      <c r="GGJ52" s="178"/>
      <c r="GGK52" s="179"/>
      <c r="GGL52" s="170"/>
      <c r="GGM52" s="171"/>
      <c r="GGN52" s="172"/>
      <c r="GGO52" s="173"/>
      <c r="GGP52" s="171"/>
      <c r="GGQ52" s="174"/>
      <c r="GGR52" s="174"/>
      <c r="GGS52" s="171"/>
      <c r="GGT52" s="175"/>
      <c r="GGU52" s="176"/>
      <c r="GGV52" s="171"/>
      <c r="GGW52" s="177"/>
      <c r="GGX52" s="178"/>
      <c r="GGY52" s="179"/>
      <c r="GGZ52" s="170"/>
      <c r="GHA52" s="171"/>
      <c r="GHB52" s="172"/>
      <c r="GHC52" s="173"/>
      <c r="GHD52" s="171"/>
      <c r="GHE52" s="174"/>
      <c r="GHF52" s="174"/>
      <c r="GHG52" s="171"/>
      <c r="GHH52" s="175"/>
      <c r="GHI52" s="176"/>
      <c r="GHJ52" s="171"/>
      <c r="GHK52" s="177"/>
      <c r="GHL52" s="178"/>
      <c r="GHM52" s="179"/>
      <c r="GHN52" s="170"/>
      <c r="GHO52" s="171"/>
      <c r="GHP52" s="172"/>
      <c r="GHQ52" s="173"/>
      <c r="GHR52" s="171"/>
      <c r="GHS52" s="174"/>
      <c r="GHT52" s="174"/>
      <c r="GHU52" s="171"/>
      <c r="GHV52" s="175"/>
      <c r="GHW52" s="176"/>
      <c r="GHX52" s="171"/>
      <c r="GHY52" s="177"/>
      <c r="GHZ52" s="178"/>
      <c r="GIA52" s="179"/>
      <c r="GIB52" s="170"/>
      <c r="GIC52" s="171"/>
      <c r="GID52" s="172"/>
      <c r="GIE52" s="173"/>
      <c r="GIF52" s="171"/>
      <c r="GIG52" s="174"/>
      <c r="GIH52" s="174"/>
      <c r="GII52" s="171"/>
      <c r="GIJ52" s="175"/>
      <c r="GIK52" s="176"/>
      <c r="GIL52" s="171"/>
      <c r="GIM52" s="177"/>
      <c r="GIN52" s="178"/>
      <c r="GIO52" s="179"/>
      <c r="GIP52" s="170"/>
      <c r="GIQ52" s="171"/>
      <c r="GIR52" s="172"/>
      <c r="GIS52" s="173"/>
      <c r="GIT52" s="171"/>
      <c r="GIU52" s="174"/>
      <c r="GIV52" s="174"/>
      <c r="GIW52" s="171"/>
      <c r="GIX52" s="175"/>
      <c r="GIY52" s="176"/>
      <c r="GIZ52" s="171"/>
      <c r="GJA52" s="177"/>
      <c r="GJB52" s="178"/>
      <c r="GJC52" s="179"/>
      <c r="GJD52" s="170"/>
      <c r="GJE52" s="171"/>
      <c r="GJF52" s="172"/>
      <c r="GJG52" s="173"/>
      <c r="GJH52" s="171"/>
      <c r="GJI52" s="174"/>
      <c r="GJJ52" s="174"/>
      <c r="GJK52" s="171"/>
      <c r="GJL52" s="175"/>
      <c r="GJM52" s="176"/>
      <c r="GJN52" s="171"/>
      <c r="GJO52" s="177"/>
      <c r="GJP52" s="178"/>
      <c r="GJQ52" s="179"/>
      <c r="GJR52" s="170"/>
      <c r="GJS52" s="171"/>
      <c r="GJT52" s="172"/>
      <c r="GJU52" s="173"/>
      <c r="GJV52" s="171"/>
      <c r="GJW52" s="174"/>
      <c r="GJX52" s="174"/>
      <c r="GJY52" s="171"/>
      <c r="GJZ52" s="175"/>
      <c r="GKA52" s="176"/>
      <c r="GKB52" s="171"/>
      <c r="GKC52" s="177"/>
      <c r="GKD52" s="178"/>
      <c r="GKE52" s="179"/>
      <c r="GKF52" s="170"/>
      <c r="GKG52" s="171"/>
      <c r="GKH52" s="172"/>
      <c r="GKI52" s="173"/>
      <c r="GKJ52" s="171"/>
      <c r="GKK52" s="174"/>
      <c r="GKL52" s="174"/>
      <c r="GKM52" s="171"/>
      <c r="GKN52" s="175"/>
      <c r="GKO52" s="176"/>
      <c r="GKP52" s="171"/>
      <c r="GKQ52" s="177"/>
      <c r="GKR52" s="178"/>
      <c r="GKS52" s="179"/>
      <c r="GKT52" s="170"/>
      <c r="GKU52" s="171"/>
      <c r="GKV52" s="172"/>
      <c r="GKW52" s="173"/>
      <c r="GKX52" s="171"/>
      <c r="GKY52" s="174"/>
      <c r="GKZ52" s="174"/>
      <c r="GLA52" s="171"/>
      <c r="GLB52" s="175"/>
      <c r="GLC52" s="176"/>
      <c r="GLD52" s="171"/>
      <c r="GLE52" s="177"/>
      <c r="GLF52" s="178"/>
      <c r="GLG52" s="179"/>
      <c r="GLH52" s="170"/>
      <c r="GLI52" s="171"/>
      <c r="GLJ52" s="172"/>
      <c r="GLK52" s="173"/>
      <c r="GLL52" s="171"/>
      <c r="GLM52" s="174"/>
      <c r="GLN52" s="174"/>
      <c r="GLO52" s="171"/>
      <c r="GLP52" s="175"/>
      <c r="GLQ52" s="176"/>
      <c r="GLR52" s="171"/>
      <c r="GLS52" s="177"/>
      <c r="GLT52" s="178"/>
      <c r="GLU52" s="179"/>
      <c r="GLV52" s="170"/>
      <c r="GLW52" s="171"/>
      <c r="GLX52" s="172"/>
      <c r="GLY52" s="173"/>
      <c r="GLZ52" s="171"/>
      <c r="GMA52" s="174"/>
      <c r="GMB52" s="174"/>
      <c r="GMC52" s="171"/>
      <c r="GMD52" s="175"/>
      <c r="GME52" s="176"/>
      <c r="GMF52" s="171"/>
      <c r="GMG52" s="177"/>
      <c r="GMH52" s="178"/>
      <c r="GMI52" s="179"/>
      <c r="GMJ52" s="170"/>
      <c r="GMK52" s="171"/>
      <c r="GML52" s="172"/>
      <c r="GMM52" s="173"/>
      <c r="GMN52" s="171"/>
      <c r="GMO52" s="174"/>
      <c r="GMP52" s="174"/>
      <c r="GMQ52" s="171"/>
      <c r="GMR52" s="175"/>
      <c r="GMS52" s="176"/>
      <c r="GMT52" s="171"/>
      <c r="GMU52" s="177"/>
      <c r="GMV52" s="178"/>
      <c r="GMW52" s="179"/>
      <c r="GMX52" s="170"/>
      <c r="GMY52" s="171"/>
      <c r="GMZ52" s="172"/>
      <c r="GNA52" s="173"/>
      <c r="GNB52" s="171"/>
      <c r="GNC52" s="174"/>
      <c r="GND52" s="174"/>
      <c r="GNE52" s="171"/>
      <c r="GNF52" s="175"/>
      <c r="GNG52" s="176"/>
      <c r="GNH52" s="171"/>
      <c r="GNI52" s="177"/>
      <c r="GNJ52" s="178"/>
      <c r="GNK52" s="179"/>
      <c r="GNL52" s="170"/>
      <c r="GNM52" s="171"/>
      <c r="GNN52" s="172"/>
      <c r="GNO52" s="173"/>
      <c r="GNP52" s="171"/>
      <c r="GNQ52" s="174"/>
      <c r="GNR52" s="174"/>
      <c r="GNS52" s="171"/>
      <c r="GNT52" s="175"/>
      <c r="GNU52" s="176"/>
      <c r="GNV52" s="171"/>
      <c r="GNW52" s="177"/>
      <c r="GNX52" s="178"/>
      <c r="GNY52" s="179"/>
      <c r="GNZ52" s="170"/>
      <c r="GOA52" s="171"/>
      <c r="GOB52" s="172"/>
      <c r="GOC52" s="173"/>
      <c r="GOD52" s="171"/>
      <c r="GOE52" s="174"/>
      <c r="GOF52" s="174"/>
      <c r="GOG52" s="171"/>
      <c r="GOH52" s="175"/>
      <c r="GOI52" s="176"/>
      <c r="GOJ52" s="171"/>
      <c r="GOK52" s="177"/>
      <c r="GOL52" s="178"/>
      <c r="GOM52" s="179"/>
      <c r="GON52" s="170"/>
      <c r="GOO52" s="171"/>
      <c r="GOP52" s="172"/>
      <c r="GOQ52" s="173"/>
      <c r="GOR52" s="171"/>
      <c r="GOS52" s="174"/>
      <c r="GOT52" s="174"/>
      <c r="GOU52" s="171"/>
      <c r="GOV52" s="175"/>
      <c r="GOW52" s="176"/>
      <c r="GOX52" s="171"/>
      <c r="GOY52" s="177"/>
      <c r="GOZ52" s="178"/>
      <c r="GPA52" s="179"/>
      <c r="GPB52" s="170"/>
      <c r="GPC52" s="171"/>
      <c r="GPD52" s="172"/>
      <c r="GPE52" s="173"/>
      <c r="GPF52" s="171"/>
      <c r="GPG52" s="174"/>
      <c r="GPH52" s="174"/>
      <c r="GPI52" s="171"/>
      <c r="GPJ52" s="175"/>
      <c r="GPK52" s="176"/>
      <c r="GPL52" s="171"/>
      <c r="GPM52" s="177"/>
      <c r="GPN52" s="178"/>
      <c r="GPO52" s="179"/>
      <c r="GPP52" s="170"/>
      <c r="GPQ52" s="171"/>
      <c r="GPR52" s="172"/>
      <c r="GPS52" s="173"/>
      <c r="GPT52" s="171"/>
      <c r="GPU52" s="174"/>
      <c r="GPV52" s="174"/>
      <c r="GPW52" s="171"/>
      <c r="GPX52" s="175"/>
      <c r="GPY52" s="176"/>
      <c r="GPZ52" s="171"/>
      <c r="GQA52" s="177"/>
      <c r="GQB52" s="178"/>
      <c r="GQC52" s="179"/>
      <c r="GQD52" s="170"/>
      <c r="GQE52" s="171"/>
      <c r="GQF52" s="172"/>
      <c r="GQG52" s="173"/>
      <c r="GQH52" s="171"/>
      <c r="GQI52" s="174"/>
      <c r="GQJ52" s="174"/>
      <c r="GQK52" s="171"/>
      <c r="GQL52" s="175"/>
      <c r="GQM52" s="176"/>
      <c r="GQN52" s="171"/>
      <c r="GQO52" s="177"/>
      <c r="GQP52" s="178"/>
      <c r="GQQ52" s="179"/>
      <c r="GQR52" s="170"/>
      <c r="GQS52" s="171"/>
      <c r="GQT52" s="172"/>
      <c r="GQU52" s="173"/>
      <c r="GQV52" s="171"/>
      <c r="GQW52" s="174"/>
      <c r="GQX52" s="174"/>
      <c r="GQY52" s="171"/>
      <c r="GQZ52" s="175"/>
      <c r="GRA52" s="176"/>
      <c r="GRB52" s="171"/>
      <c r="GRC52" s="177"/>
      <c r="GRD52" s="178"/>
      <c r="GRE52" s="179"/>
      <c r="GRF52" s="170"/>
      <c r="GRG52" s="171"/>
      <c r="GRH52" s="172"/>
      <c r="GRI52" s="173"/>
      <c r="GRJ52" s="171"/>
      <c r="GRK52" s="174"/>
      <c r="GRL52" s="174"/>
      <c r="GRM52" s="171"/>
      <c r="GRN52" s="175"/>
      <c r="GRO52" s="176"/>
      <c r="GRP52" s="171"/>
      <c r="GRQ52" s="177"/>
      <c r="GRR52" s="178"/>
      <c r="GRS52" s="179"/>
      <c r="GRT52" s="170"/>
      <c r="GRU52" s="171"/>
      <c r="GRV52" s="172"/>
      <c r="GRW52" s="173"/>
      <c r="GRX52" s="171"/>
      <c r="GRY52" s="174"/>
      <c r="GRZ52" s="174"/>
      <c r="GSA52" s="171"/>
      <c r="GSB52" s="175"/>
      <c r="GSC52" s="176"/>
      <c r="GSD52" s="171"/>
      <c r="GSE52" s="177"/>
      <c r="GSF52" s="178"/>
      <c r="GSG52" s="179"/>
      <c r="GSH52" s="170"/>
      <c r="GSI52" s="171"/>
      <c r="GSJ52" s="172"/>
      <c r="GSK52" s="173"/>
      <c r="GSL52" s="171"/>
      <c r="GSM52" s="174"/>
      <c r="GSN52" s="174"/>
      <c r="GSO52" s="171"/>
      <c r="GSP52" s="175"/>
      <c r="GSQ52" s="176"/>
      <c r="GSR52" s="171"/>
      <c r="GSS52" s="177"/>
      <c r="GST52" s="178"/>
      <c r="GSU52" s="179"/>
      <c r="GSV52" s="170"/>
      <c r="GSW52" s="171"/>
      <c r="GSX52" s="172"/>
      <c r="GSY52" s="173"/>
      <c r="GSZ52" s="171"/>
      <c r="GTA52" s="174"/>
      <c r="GTB52" s="174"/>
      <c r="GTC52" s="171"/>
      <c r="GTD52" s="175"/>
      <c r="GTE52" s="176"/>
      <c r="GTF52" s="171"/>
      <c r="GTG52" s="177"/>
      <c r="GTH52" s="178"/>
      <c r="GTI52" s="179"/>
      <c r="GTJ52" s="170"/>
      <c r="GTK52" s="171"/>
      <c r="GTL52" s="172"/>
      <c r="GTM52" s="173"/>
      <c r="GTN52" s="171"/>
      <c r="GTO52" s="174"/>
      <c r="GTP52" s="174"/>
      <c r="GTQ52" s="171"/>
      <c r="GTR52" s="175"/>
      <c r="GTS52" s="176"/>
      <c r="GTT52" s="171"/>
      <c r="GTU52" s="177"/>
      <c r="GTV52" s="178"/>
      <c r="GTW52" s="179"/>
      <c r="GTX52" s="170"/>
      <c r="GTY52" s="171"/>
      <c r="GTZ52" s="172"/>
      <c r="GUA52" s="173"/>
      <c r="GUB52" s="171"/>
      <c r="GUC52" s="174"/>
      <c r="GUD52" s="174"/>
      <c r="GUE52" s="171"/>
      <c r="GUF52" s="175"/>
      <c r="GUG52" s="176"/>
      <c r="GUH52" s="171"/>
      <c r="GUI52" s="177"/>
      <c r="GUJ52" s="178"/>
      <c r="GUK52" s="179"/>
      <c r="GUL52" s="170"/>
      <c r="GUM52" s="171"/>
      <c r="GUN52" s="172"/>
      <c r="GUO52" s="173"/>
      <c r="GUP52" s="171"/>
      <c r="GUQ52" s="174"/>
      <c r="GUR52" s="174"/>
      <c r="GUS52" s="171"/>
      <c r="GUT52" s="175"/>
      <c r="GUU52" s="176"/>
      <c r="GUV52" s="171"/>
      <c r="GUW52" s="177"/>
      <c r="GUX52" s="178"/>
      <c r="GUY52" s="179"/>
      <c r="GUZ52" s="170"/>
      <c r="GVA52" s="171"/>
      <c r="GVB52" s="172"/>
      <c r="GVC52" s="173"/>
      <c r="GVD52" s="171"/>
      <c r="GVE52" s="174"/>
      <c r="GVF52" s="174"/>
      <c r="GVG52" s="171"/>
      <c r="GVH52" s="175"/>
      <c r="GVI52" s="176"/>
      <c r="GVJ52" s="171"/>
      <c r="GVK52" s="177"/>
      <c r="GVL52" s="178"/>
      <c r="GVM52" s="179"/>
      <c r="GVN52" s="170"/>
      <c r="GVO52" s="171"/>
      <c r="GVP52" s="172"/>
      <c r="GVQ52" s="173"/>
      <c r="GVR52" s="171"/>
      <c r="GVS52" s="174"/>
      <c r="GVT52" s="174"/>
      <c r="GVU52" s="171"/>
      <c r="GVV52" s="175"/>
      <c r="GVW52" s="176"/>
      <c r="GVX52" s="171"/>
      <c r="GVY52" s="177"/>
      <c r="GVZ52" s="178"/>
      <c r="GWA52" s="179"/>
      <c r="GWB52" s="170"/>
      <c r="GWC52" s="171"/>
      <c r="GWD52" s="172"/>
      <c r="GWE52" s="173"/>
      <c r="GWF52" s="171"/>
      <c r="GWG52" s="174"/>
      <c r="GWH52" s="174"/>
      <c r="GWI52" s="171"/>
      <c r="GWJ52" s="175"/>
      <c r="GWK52" s="176"/>
      <c r="GWL52" s="171"/>
      <c r="GWM52" s="177"/>
      <c r="GWN52" s="178"/>
      <c r="GWO52" s="179"/>
      <c r="GWP52" s="170"/>
      <c r="GWQ52" s="171"/>
      <c r="GWR52" s="172"/>
      <c r="GWS52" s="173"/>
      <c r="GWT52" s="171"/>
      <c r="GWU52" s="174"/>
      <c r="GWV52" s="174"/>
      <c r="GWW52" s="171"/>
      <c r="GWX52" s="175"/>
      <c r="GWY52" s="176"/>
      <c r="GWZ52" s="171"/>
      <c r="GXA52" s="177"/>
      <c r="GXB52" s="178"/>
      <c r="GXC52" s="179"/>
      <c r="GXD52" s="170"/>
      <c r="GXE52" s="171"/>
      <c r="GXF52" s="172"/>
      <c r="GXG52" s="173"/>
      <c r="GXH52" s="171"/>
      <c r="GXI52" s="174"/>
      <c r="GXJ52" s="174"/>
      <c r="GXK52" s="171"/>
      <c r="GXL52" s="175"/>
      <c r="GXM52" s="176"/>
      <c r="GXN52" s="171"/>
      <c r="GXO52" s="177"/>
      <c r="GXP52" s="178"/>
      <c r="GXQ52" s="179"/>
      <c r="GXR52" s="170"/>
      <c r="GXS52" s="171"/>
      <c r="GXT52" s="172"/>
      <c r="GXU52" s="173"/>
      <c r="GXV52" s="171"/>
      <c r="GXW52" s="174"/>
      <c r="GXX52" s="174"/>
      <c r="GXY52" s="171"/>
      <c r="GXZ52" s="175"/>
      <c r="GYA52" s="176"/>
      <c r="GYB52" s="171"/>
      <c r="GYC52" s="177"/>
      <c r="GYD52" s="178"/>
      <c r="GYE52" s="179"/>
      <c r="GYF52" s="170"/>
      <c r="GYG52" s="171"/>
      <c r="GYH52" s="172"/>
      <c r="GYI52" s="173"/>
      <c r="GYJ52" s="171"/>
      <c r="GYK52" s="174"/>
      <c r="GYL52" s="174"/>
      <c r="GYM52" s="171"/>
      <c r="GYN52" s="175"/>
      <c r="GYO52" s="176"/>
      <c r="GYP52" s="171"/>
      <c r="GYQ52" s="177"/>
      <c r="GYR52" s="178"/>
      <c r="GYS52" s="179"/>
      <c r="GYT52" s="170"/>
      <c r="GYU52" s="171"/>
      <c r="GYV52" s="172"/>
      <c r="GYW52" s="173"/>
      <c r="GYX52" s="171"/>
      <c r="GYY52" s="174"/>
      <c r="GYZ52" s="174"/>
      <c r="GZA52" s="171"/>
      <c r="GZB52" s="175"/>
      <c r="GZC52" s="176"/>
      <c r="GZD52" s="171"/>
      <c r="GZE52" s="177"/>
      <c r="GZF52" s="178"/>
      <c r="GZG52" s="179"/>
      <c r="GZH52" s="170"/>
      <c r="GZI52" s="171"/>
      <c r="GZJ52" s="172"/>
      <c r="GZK52" s="173"/>
      <c r="GZL52" s="171"/>
      <c r="GZM52" s="174"/>
      <c r="GZN52" s="174"/>
      <c r="GZO52" s="171"/>
      <c r="GZP52" s="175"/>
      <c r="GZQ52" s="176"/>
      <c r="GZR52" s="171"/>
      <c r="GZS52" s="177"/>
      <c r="GZT52" s="178"/>
      <c r="GZU52" s="179"/>
      <c r="GZV52" s="170"/>
      <c r="GZW52" s="171"/>
      <c r="GZX52" s="172"/>
      <c r="GZY52" s="173"/>
      <c r="GZZ52" s="171"/>
      <c r="HAA52" s="174"/>
      <c r="HAB52" s="174"/>
      <c r="HAC52" s="171"/>
      <c r="HAD52" s="175"/>
      <c r="HAE52" s="176"/>
      <c r="HAF52" s="171"/>
      <c r="HAG52" s="177"/>
      <c r="HAH52" s="178"/>
      <c r="HAI52" s="179"/>
      <c r="HAJ52" s="170"/>
      <c r="HAK52" s="171"/>
      <c r="HAL52" s="172"/>
      <c r="HAM52" s="173"/>
      <c r="HAN52" s="171"/>
      <c r="HAO52" s="174"/>
      <c r="HAP52" s="174"/>
      <c r="HAQ52" s="171"/>
      <c r="HAR52" s="175"/>
      <c r="HAS52" s="176"/>
      <c r="HAT52" s="171"/>
      <c r="HAU52" s="177"/>
      <c r="HAV52" s="178"/>
      <c r="HAW52" s="179"/>
      <c r="HAX52" s="170"/>
      <c r="HAY52" s="171"/>
      <c r="HAZ52" s="172"/>
      <c r="HBA52" s="173"/>
      <c r="HBB52" s="171"/>
      <c r="HBC52" s="174"/>
      <c r="HBD52" s="174"/>
      <c r="HBE52" s="171"/>
      <c r="HBF52" s="175"/>
      <c r="HBG52" s="176"/>
      <c r="HBH52" s="171"/>
      <c r="HBI52" s="177"/>
      <c r="HBJ52" s="178"/>
      <c r="HBK52" s="179"/>
      <c r="HBL52" s="170"/>
      <c r="HBM52" s="171"/>
      <c r="HBN52" s="172"/>
      <c r="HBO52" s="173"/>
      <c r="HBP52" s="171"/>
      <c r="HBQ52" s="174"/>
      <c r="HBR52" s="174"/>
      <c r="HBS52" s="171"/>
      <c r="HBT52" s="175"/>
      <c r="HBU52" s="176"/>
      <c r="HBV52" s="171"/>
      <c r="HBW52" s="177"/>
      <c r="HBX52" s="178"/>
      <c r="HBY52" s="179"/>
      <c r="HBZ52" s="170"/>
      <c r="HCA52" s="171"/>
      <c r="HCB52" s="172"/>
      <c r="HCC52" s="173"/>
      <c r="HCD52" s="171"/>
      <c r="HCE52" s="174"/>
      <c r="HCF52" s="174"/>
      <c r="HCG52" s="171"/>
      <c r="HCH52" s="175"/>
      <c r="HCI52" s="176"/>
      <c r="HCJ52" s="171"/>
      <c r="HCK52" s="177"/>
      <c r="HCL52" s="178"/>
      <c r="HCM52" s="179"/>
      <c r="HCN52" s="170"/>
      <c r="HCO52" s="171"/>
      <c r="HCP52" s="172"/>
      <c r="HCQ52" s="173"/>
      <c r="HCR52" s="171"/>
      <c r="HCS52" s="174"/>
      <c r="HCT52" s="174"/>
      <c r="HCU52" s="171"/>
      <c r="HCV52" s="175"/>
      <c r="HCW52" s="176"/>
      <c r="HCX52" s="171"/>
      <c r="HCY52" s="177"/>
      <c r="HCZ52" s="178"/>
      <c r="HDA52" s="179"/>
      <c r="HDB52" s="170"/>
      <c r="HDC52" s="171"/>
      <c r="HDD52" s="172"/>
      <c r="HDE52" s="173"/>
      <c r="HDF52" s="171"/>
      <c r="HDG52" s="174"/>
      <c r="HDH52" s="174"/>
      <c r="HDI52" s="171"/>
      <c r="HDJ52" s="175"/>
      <c r="HDK52" s="176"/>
      <c r="HDL52" s="171"/>
      <c r="HDM52" s="177"/>
      <c r="HDN52" s="178"/>
      <c r="HDO52" s="179"/>
      <c r="HDP52" s="170"/>
      <c r="HDQ52" s="171"/>
      <c r="HDR52" s="172"/>
      <c r="HDS52" s="173"/>
      <c r="HDT52" s="171"/>
      <c r="HDU52" s="174"/>
      <c r="HDV52" s="174"/>
      <c r="HDW52" s="171"/>
      <c r="HDX52" s="175"/>
      <c r="HDY52" s="176"/>
      <c r="HDZ52" s="171"/>
      <c r="HEA52" s="177"/>
      <c r="HEB52" s="178"/>
      <c r="HEC52" s="179"/>
      <c r="HED52" s="170"/>
      <c r="HEE52" s="171"/>
      <c r="HEF52" s="172"/>
      <c r="HEG52" s="173"/>
      <c r="HEH52" s="171"/>
      <c r="HEI52" s="174"/>
      <c r="HEJ52" s="174"/>
      <c r="HEK52" s="171"/>
      <c r="HEL52" s="175"/>
      <c r="HEM52" s="176"/>
      <c r="HEN52" s="171"/>
      <c r="HEO52" s="177"/>
      <c r="HEP52" s="178"/>
      <c r="HEQ52" s="179"/>
      <c r="HER52" s="170"/>
      <c r="HES52" s="171"/>
      <c r="HET52" s="172"/>
      <c r="HEU52" s="173"/>
      <c r="HEV52" s="171"/>
      <c r="HEW52" s="174"/>
      <c r="HEX52" s="174"/>
      <c r="HEY52" s="171"/>
      <c r="HEZ52" s="175"/>
      <c r="HFA52" s="176"/>
      <c r="HFB52" s="171"/>
      <c r="HFC52" s="177"/>
      <c r="HFD52" s="178"/>
      <c r="HFE52" s="179"/>
      <c r="HFF52" s="170"/>
      <c r="HFG52" s="171"/>
      <c r="HFH52" s="172"/>
      <c r="HFI52" s="173"/>
      <c r="HFJ52" s="171"/>
      <c r="HFK52" s="174"/>
      <c r="HFL52" s="174"/>
      <c r="HFM52" s="171"/>
      <c r="HFN52" s="175"/>
      <c r="HFO52" s="176"/>
      <c r="HFP52" s="171"/>
      <c r="HFQ52" s="177"/>
      <c r="HFR52" s="178"/>
      <c r="HFS52" s="179"/>
      <c r="HFT52" s="170"/>
      <c r="HFU52" s="171"/>
      <c r="HFV52" s="172"/>
      <c r="HFW52" s="173"/>
      <c r="HFX52" s="171"/>
      <c r="HFY52" s="174"/>
      <c r="HFZ52" s="174"/>
      <c r="HGA52" s="171"/>
      <c r="HGB52" s="175"/>
      <c r="HGC52" s="176"/>
      <c r="HGD52" s="171"/>
      <c r="HGE52" s="177"/>
      <c r="HGF52" s="178"/>
      <c r="HGG52" s="179"/>
      <c r="HGH52" s="170"/>
      <c r="HGI52" s="171"/>
      <c r="HGJ52" s="172"/>
      <c r="HGK52" s="173"/>
      <c r="HGL52" s="171"/>
      <c r="HGM52" s="174"/>
      <c r="HGN52" s="174"/>
      <c r="HGO52" s="171"/>
      <c r="HGP52" s="175"/>
      <c r="HGQ52" s="176"/>
      <c r="HGR52" s="171"/>
      <c r="HGS52" s="177"/>
      <c r="HGT52" s="178"/>
      <c r="HGU52" s="179"/>
      <c r="HGV52" s="170"/>
      <c r="HGW52" s="171"/>
      <c r="HGX52" s="172"/>
      <c r="HGY52" s="173"/>
      <c r="HGZ52" s="171"/>
      <c r="HHA52" s="174"/>
      <c r="HHB52" s="174"/>
      <c r="HHC52" s="171"/>
      <c r="HHD52" s="175"/>
      <c r="HHE52" s="176"/>
      <c r="HHF52" s="171"/>
      <c r="HHG52" s="177"/>
      <c r="HHH52" s="178"/>
      <c r="HHI52" s="179"/>
      <c r="HHJ52" s="170"/>
      <c r="HHK52" s="171"/>
      <c r="HHL52" s="172"/>
      <c r="HHM52" s="173"/>
      <c r="HHN52" s="171"/>
      <c r="HHO52" s="174"/>
      <c r="HHP52" s="174"/>
      <c r="HHQ52" s="171"/>
      <c r="HHR52" s="175"/>
      <c r="HHS52" s="176"/>
      <c r="HHT52" s="171"/>
      <c r="HHU52" s="177"/>
      <c r="HHV52" s="178"/>
      <c r="HHW52" s="179"/>
      <c r="HHX52" s="170"/>
      <c r="HHY52" s="171"/>
      <c r="HHZ52" s="172"/>
      <c r="HIA52" s="173"/>
      <c r="HIB52" s="171"/>
      <c r="HIC52" s="174"/>
      <c r="HID52" s="174"/>
      <c r="HIE52" s="171"/>
      <c r="HIF52" s="175"/>
      <c r="HIG52" s="176"/>
      <c r="HIH52" s="171"/>
      <c r="HII52" s="177"/>
      <c r="HIJ52" s="178"/>
      <c r="HIK52" s="179"/>
      <c r="HIL52" s="170"/>
      <c r="HIM52" s="171"/>
      <c r="HIN52" s="172"/>
      <c r="HIO52" s="173"/>
      <c r="HIP52" s="171"/>
      <c r="HIQ52" s="174"/>
      <c r="HIR52" s="174"/>
      <c r="HIS52" s="171"/>
      <c r="HIT52" s="175"/>
      <c r="HIU52" s="176"/>
      <c r="HIV52" s="171"/>
      <c r="HIW52" s="177"/>
      <c r="HIX52" s="178"/>
      <c r="HIY52" s="179"/>
      <c r="HIZ52" s="170"/>
      <c r="HJA52" s="171"/>
      <c r="HJB52" s="172"/>
      <c r="HJC52" s="173"/>
      <c r="HJD52" s="171"/>
      <c r="HJE52" s="174"/>
      <c r="HJF52" s="174"/>
      <c r="HJG52" s="171"/>
      <c r="HJH52" s="175"/>
      <c r="HJI52" s="176"/>
      <c r="HJJ52" s="171"/>
      <c r="HJK52" s="177"/>
      <c r="HJL52" s="178"/>
      <c r="HJM52" s="179"/>
      <c r="HJN52" s="170"/>
      <c r="HJO52" s="171"/>
      <c r="HJP52" s="172"/>
      <c r="HJQ52" s="173"/>
      <c r="HJR52" s="171"/>
      <c r="HJS52" s="174"/>
      <c r="HJT52" s="174"/>
      <c r="HJU52" s="171"/>
      <c r="HJV52" s="175"/>
      <c r="HJW52" s="176"/>
      <c r="HJX52" s="171"/>
      <c r="HJY52" s="177"/>
      <c r="HJZ52" s="178"/>
      <c r="HKA52" s="179"/>
      <c r="HKB52" s="170"/>
      <c r="HKC52" s="171"/>
      <c r="HKD52" s="172"/>
      <c r="HKE52" s="173"/>
      <c r="HKF52" s="171"/>
      <c r="HKG52" s="174"/>
      <c r="HKH52" s="174"/>
      <c r="HKI52" s="171"/>
      <c r="HKJ52" s="175"/>
      <c r="HKK52" s="176"/>
      <c r="HKL52" s="171"/>
      <c r="HKM52" s="177"/>
      <c r="HKN52" s="178"/>
      <c r="HKO52" s="179"/>
      <c r="HKP52" s="170"/>
      <c r="HKQ52" s="171"/>
      <c r="HKR52" s="172"/>
      <c r="HKS52" s="173"/>
      <c r="HKT52" s="171"/>
      <c r="HKU52" s="174"/>
      <c r="HKV52" s="174"/>
      <c r="HKW52" s="171"/>
      <c r="HKX52" s="175"/>
      <c r="HKY52" s="176"/>
      <c r="HKZ52" s="171"/>
      <c r="HLA52" s="177"/>
      <c r="HLB52" s="178"/>
      <c r="HLC52" s="179"/>
      <c r="HLD52" s="170"/>
      <c r="HLE52" s="171"/>
      <c r="HLF52" s="172"/>
      <c r="HLG52" s="173"/>
      <c r="HLH52" s="171"/>
      <c r="HLI52" s="174"/>
      <c r="HLJ52" s="174"/>
      <c r="HLK52" s="171"/>
      <c r="HLL52" s="175"/>
      <c r="HLM52" s="176"/>
      <c r="HLN52" s="171"/>
      <c r="HLO52" s="177"/>
      <c r="HLP52" s="178"/>
      <c r="HLQ52" s="179"/>
      <c r="HLR52" s="170"/>
      <c r="HLS52" s="171"/>
      <c r="HLT52" s="172"/>
      <c r="HLU52" s="173"/>
      <c r="HLV52" s="171"/>
      <c r="HLW52" s="174"/>
      <c r="HLX52" s="174"/>
      <c r="HLY52" s="171"/>
      <c r="HLZ52" s="175"/>
      <c r="HMA52" s="176"/>
      <c r="HMB52" s="171"/>
      <c r="HMC52" s="177"/>
      <c r="HMD52" s="178"/>
      <c r="HME52" s="179"/>
      <c r="HMF52" s="170"/>
      <c r="HMG52" s="171"/>
      <c r="HMH52" s="172"/>
      <c r="HMI52" s="173"/>
      <c r="HMJ52" s="171"/>
      <c r="HMK52" s="174"/>
      <c r="HML52" s="174"/>
      <c r="HMM52" s="171"/>
      <c r="HMN52" s="175"/>
      <c r="HMO52" s="176"/>
      <c r="HMP52" s="171"/>
      <c r="HMQ52" s="177"/>
      <c r="HMR52" s="178"/>
      <c r="HMS52" s="179"/>
      <c r="HMT52" s="170"/>
      <c r="HMU52" s="171"/>
      <c r="HMV52" s="172"/>
      <c r="HMW52" s="173"/>
      <c r="HMX52" s="171"/>
      <c r="HMY52" s="174"/>
      <c r="HMZ52" s="174"/>
      <c r="HNA52" s="171"/>
      <c r="HNB52" s="175"/>
      <c r="HNC52" s="176"/>
      <c r="HND52" s="171"/>
      <c r="HNE52" s="177"/>
      <c r="HNF52" s="178"/>
      <c r="HNG52" s="179"/>
      <c r="HNH52" s="170"/>
      <c r="HNI52" s="171"/>
      <c r="HNJ52" s="172"/>
      <c r="HNK52" s="173"/>
      <c r="HNL52" s="171"/>
      <c r="HNM52" s="174"/>
      <c r="HNN52" s="174"/>
      <c r="HNO52" s="171"/>
      <c r="HNP52" s="175"/>
      <c r="HNQ52" s="176"/>
      <c r="HNR52" s="171"/>
      <c r="HNS52" s="177"/>
      <c r="HNT52" s="178"/>
      <c r="HNU52" s="179"/>
      <c r="HNV52" s="170"/>
      <c r="HNW52" s="171"/>
      <c r="HNX52" s="172"/>
      <c r="HNY52" s="173"/>
      <c r="HNZ52" s="171"/>
      <c r="HOA52" s="174"/>
      <c r="HOB52" s="174"/>
      <c r="HOC52" s="171"/>
      <c r="HOD52" s="175"/>
      <c r="HOE52" s="176"/>
      <c r="HOF52" s="171"/>
      <c r="HOG52" s="177"/>
      <c r="HOH52" s="178"/>
      <c r="HOI52" s="179"/>
      <c r="HOJ52" s="170"/>
      <c r="HOK52" s="171"/>
      <c r="HOL52" s="172"/>
      <c r="HOM52" s="173"/>
      <c r="HON52" s="171"/>
      <c r="HOO52" s="174"/>
      <c r="HOP52" s="174"/>
      <c r="HOQ52" s="171"/>
      <c r="HOR52" s="175"/>
      <c r="HOS52" s="176"/>
      <c r="HOT52" s="171"/>
      <c r="HOU52" s="177"/>
      <c r="HOV52" s="178"/>
      <c r="HOW52" s="179"/>
      <c r="HOX52" s="170"/>
      <c r="HOY52" s="171"/>
      <c r="HOZ52" s="172"/>
      <c r="HPA52" s="173"/>
      <c r="HPB52" s="171"/>
      <c r="HPC52" s="174"/>
      <c r="HPD52" s="174"/>
      <c r="HPE52" s="171"/>
      <c r="HPF52" s="175"/>
      <c r="HPG52" s="176"/>
      <c r="HPH52" s="171"/>
      <c r="HPI52" s="177"/>
      <c r="HPJ52" s="178"/>
      <c r="HPK52" s="179"/>
      <c r="HPL52" s="170"/>
      <c r="HPM52" s="171"/>
      <c r="HPN52" s="172"/>
      <c r="HPO52" s="173"/>
      <c r="HPP52" s="171"/>
      <c r="HPQ52" s="174"/>
      <c r="HPR52" s="174"/>
      <c r="HPS52" s="171"/>
      <c r="HPT52" s="175"/>
      <c r="HPU52" s="176"/>
      <c r="HPV52" s="171"/>
      <c r="HPW52" s="177"/>
      <c r="HPX52" s="178"/>
      <c r="HPY52" s="179"/>
      <c r="HPZ52" s="170"/>
      <c r="HQA52" s="171"/>
      <c r="HQB52" s="172"/>
      <c r="HQC52" s="173"/>
      <c r="HQD52" s="171"/>
      <c r="HQE52" s="174"/>
      <c r="HQF52" s="174"/>
      <c r="HQG52" s="171"/>
      <c r="HQH52" s="175"/>
      <c r="HQI52" s="176"/>
      <c r="HQJ52" s="171"/>
      <c r="HQK52" s="177"/>
      <c r="HQL52" s="178"/>
      <c r="HQM52" s="179"/>
      <c r="HQN52" s="170"/>
      <c r="HQO52" s="171"/>
      <c r="HQP52" s="172"/>
      <c r="HQQ52" s="173"/>
      <c r="HQR52" s="171"/>
      <c r="HQS52" s="174"/>
      <c r="HQT52" s="174"/>
      <c r="HQU52" s="171"/>
      <c r="HQV52" s="175"/>
      <c r="HQW52" s="176"/>
      <c r="HQX52" s="171"/>
      <c r="HQY52" s="177"/>
      <c r="HQZ52" s="178"/>
      <c r="HRA52" s="179"/>
      <c r="HRB52" s="170"/>
      <c r="HRC52" s="171"/>
      <c r="HRD52" s="172"/>
      <c r="HRE52" s="173"/>
      <c r="HRF52" s="171"/>
      <c r="HRG52" s="174"/>
      <c r="HRH52" s="174"/>
      <c r="HRI52" s="171"/>
      <c r="HRJ52" s="175"/>
      <c r="HRK52" s="176"/>
      <c r="HRL52" s="171"/>
      <c r="HRM52" s="177"/>
      <c r="HRN52" s="178"/>
      <c r="HRO52" s="179"/>
      <c r="HRP52" s="170"/>
      <c r="HRQ52" s="171"/>
      <c r="HRR52" s="172"/>
      <c r="HRS52" s="173"/>
      <c r="HRT52" s="171"/>
      <c r="HRU52" s="174"/>
      <c r="HRV52" s="174"/>
      <c r="HRW52" s="171"/>
      <c r="HRX52" s="175"/>
      <c r="HRY52" s="176"/>
      <c r="HRZ52" s="171"/>
      <c r="HSA52" s="177"/>
      <c r="HSB52" s="178"/>
      <c r="HSC52" s="179"/>
      <c r="HSD52" s="170"/>
      <c r="HSE52" s="171"/>
      <c r="HSF52" s="172"/>
      <c r="HSG52" s="173"/>
      <c r="HSH52" s="171"/>
      <c r="HSI52" s="174"/>
      <c r="HSJ52" s="174"/>
      <c r="HSK52" s="171"/>
      <c r="HSL52" s="175"/>
      <c r="HSM52" s="176"/>
      <c r="HSN52" s="171"/>
      <c r="HSO52" s="177"/>
      <c r="HSP52" s="178"/>
      <c r="HSQ52" s="179"/>
      <c r="HSR52" s="170"/>
      <c r="HSS52" s="171"/>
      <c r="HST52" s="172"/>
      <c r="HSU52" s="173"/>
      <c r="HSV52" s="171"/>
      <c r="HSW52" s="174"/>
      <c r="HSX52" s="174"/>
      <c r="HSY52" s="171"/>
      <c r="HSZ52" s="175"/>
      <c r="HTA52" s="176"/>
      <c r="HTB52" s="171"/>
      <c r="HTC52" s="177"/>
      <c r="HTD52" s="178"/>
      <c r="HTE52" s="179"/>
      <c r="HTF52" s="170"/>
      <c r="HTG52" s="171"/>
      <c r="HTH52" s="172"/>
      <c r="HTI52" s="173"/>
      <c r="HTJ52" s="171"/>
      <c r="HTK52" s="174"/>
      <c r="HTL52" s="174"/>
      <c r="HTM52" s="171"/>
      <c r="HTN52" s="175"/>
      <c r="HTO52" s="176"/>
      <c r="HTP52" s="171"/>
      <c r="HTQ52" s="177"/>
      <c r="HTR52" s="178"/>
      <c r="HTS52" s="179"/>
      <c r="HTT52" s="170"/>
      <c r="HTU52" s="171"/>
      <c r="HTV52" s="172"/>
      <c r="HTW52" s="173"/>
      <c r="HTX52" s="171"/>
      <c r="HTY52" s="174"/>
      <c r="HTZ52" s="174"/>
      <c r="HUA52" s="171"/>
      <c r="HUB52" s="175"/>
      <c r="HUC52" s="176"/>
      <c r="HUD52" s="171"/>
      <c r="HUE52" s="177"/>
      <c r="HUF52" s="178"/>
      <c r="HUG52" s="179"/>
      <c r="HUH52" s="170"/>
      <c r="HUI52" s="171"/>
      <c r="HUJ52" s="172"/>
      <c r="HUK52" s="173"/>
      <c r="HUL52" s="171"/>
      <c r="HUM52" s="174"/>
      <c r="HUN52" s="174"/>
      <c r="HUO52" s="171"/>
      <c r="HUP52" s="175"/>
      <c r="HUQ52" s="176"/>
      <c r="HUR52" s="171"/>
      <c r="HUS52" s="177"/>
      <c r="HUT52" s="178"/>
      <c r="HUU52" s="179"/>
      <c r="HUV52" s="170"/>
      <c r="HUW52" s="171"/>
      <c r="HUX52" s="172"/>
      <c r="HUY52" s="173"/>
      <c r="HUZ52" s="171"/>
      <c r="HVA52" s="174"/>
      <c r="HVB52" s="174"/>
      <c r="HVC52" s="171"/>
      <c r="HVD52" s="175"/>
      <c r="HVE52" s="176"/>
      <c r="HVF52" s="171"/>
      <c r="HVG52" s="177"/>
      <c r="HVH52" s="178"/>
      <c r="HVI52" s="179"/>
      <c r="HVJ52" s="170"/>
      <c r="HVK52" s="171"/>
      <c r="HVL52" s="172"/>
      <c r="HVM52" s="173"/>
      <c r="HVN52" s="171"/>
      <c r="HVO52" s="174"/>
      <c r="HVP52" s="174"/>
      <c r="HVQ52" s="171"/>
      <c r="HVR52" s="175"/>
      <c r="HVS52" s="176"/>
      <c r="HVT52" s="171"/>
      <c r="HVU52" s="177"/>
      <c r="HVV52" s="178"/>
      <c r="HVW52" s="179"/>
      <c r="HVX52" s="170"/>
      <c r="HVY52" s="171"/>
      <c r="HVZ52" s="172"/>
      <c r="HWA52" s="173"/>
      <c r="HWB52" s="171"/>
      <c r="HWC52" s="174"/>
      <c r="HWD52" s="174"/>
      <c r="HWE52" s="171"/>
      <c r="HWF52" s="175"/>
      <c r="HWG52" s="176"/>
      <c r="HWH52" s="171"/>
      <c r="HWI52" s="177"/>
      <c r="HWJ52" s="178"/>
      <c r="HWK52" s="179"/>
      <c r="HWL52" s="170"/>
      <c r="HWM52" s="171"/>
      <c r="HWN52" s="172"/>
      <c r="HWO52" s="173"/>
      <c r="HWP52" s="171"/>
      <c r="HWQ52" s="174"/>
      <c r="HWR52" s="174"/>
      <c r="HWS52" s="171"/>
      <c r="HWT52" s="175"/>
      <c r="HWU52" s="176"/>
      <c r="HWV52" s="171"/>
      <c r="HWW52" s="177"/>
      <c r="HWX52" s="178"/>
      <c r="HWY52" s="179"/>
      <c r="HWZ52" s="170"/>
      <c r="HXA52" s="171"/>
      <c r="HXB52" s="172"/>
      <c r="HXC52" s="173"/>
      <c r="HXD52" s="171"/>
      <c r="HXE52" s="174"/>
      <c r="HXF52" s="174"/>
      <c r="HXG52" s="171"/>
      <c r="HXH52" s="175"/>
      <c r="HXI52" s="176"/>
      <c r="HXJ52" s="171"/>
      <c r="HXK52" s="177"/>
      <c r="HXL52" s="178"/>
      <c r="HXM52" s="179"/>
      <c r="HXN52" s="170"/>
      <c r="HXO52" s="171"/>
      <c r="HXP52" s="172"/>
      <c r="HXQ52" s="173"/>
      <c r="HXR52" s="171"/>
      <c r="HXS52" s="174"/>
      <c r="HXT52" s="174"/>
      <c r="HXU52" s="171"/>
      <c r="HXV52" s="175"/>
      <c r="HXW52" s="176"/>
      <c r="HXX52" s="171"/>
      <c r="HXY52" s="177"/>
      <c r="HXZ52" s="178"/>
      <c r="HYA52" s="179"/>
      <c r="HYB52" s="170"/>
      <c r="HYC52" s="171"/>
      <c r="HYD52" s="172"/>
      <c r="HYE52" s="173"/>
      <c r="HYF52" s="171"/>
      <c r="HYG52" s="174"/>
      <c r="HYH52" s="174"/>
      <c r="HYI52" s="171"/>
      <c r="HYJ52" s="175"/>
      <c r="HYK52" s="176"/>
      <c r="HYL52" s="171"/>
      <c r="HYM52" s="177"/>
      <c r="HYN52" s="178"/>
      <c r="HYO52" s="179"/>
      <c r="HYP52" s="170"/>
      <c r="HYQ52" s="171"/>
      <c r="HYR52" s="172"/>
      <c r="HYS52" s="173"/>
      <c r="HYT52" s="171"/>
      <c r="HYU52" s="174"/>
      <c r="HYV52" s="174"/>
      <c r="HYW52" s="171"/>
      <c r="HYX52" s="175"/>
      <c r="HYY52" s="176"/>
      <c r="HYZ52" s="171"/>
      <c r="HZA52" s="177"/>
      <c r="HZB52" s="178"/>
      <c r="HZC52" s="179"/>
      <c r="HZD52" s="170"/>
      <c r="HZE52" s="171"/>
      <c r="HZF52" s="172"/>
      <c r="HZG52" s="173"/>
      <c r="HZH52" s="171"/>
      <c r="HZI52" s="174"/>
      <c r="HZJ52" s="174"/>
      <c r="HZK52" s="171"/>
      <c r="HZL52" s="175"/>
      <c r="HZM52" s="176"/>
      <c r="HZN52" s="171"/>
      <c r="HZO52" s="177"/>
      <c r="HZP52" s="178"/>
      <c r="HZQ52" s="179"/>
      <c r="HZR52" s="170"/>
      <c r="HZS52" s="171"/>
      <c r="HZT52" s="172"/>
      <c r="HZU52" s="173"/>
      <c r="HZV52" s="171"/>
      <c r="HZW52" s="174"/>
      <c r="HZX52" s="174"/>
      <c r="HZY52" s="171"/>
      <c r="HZZ52" s="175"/>
      <c r="IAA52" s="176"/>
      <c r="IAB52" s="171"/>
      <c r="IAC52" s="177"/>
      <c r="IAD52" s="178"/>
      <c r="IAE52" s="179"/>
      <c r="IAF52" s="170"/>
      <c r="IAG52" s="171"/>
      <c r="IAH52" s="172"/>
      <c r="IAI52" s="173"/>
      <c r="IAJ52" s="171"/>
      <c r="IAK52" s="174"/>
      <c r="IAL52" s="174"/>
      <c r="IAM52" s="171"/>
      <c r="IAN52" s="175"/>
      <c r="IAO52" s="176"/>
      <c r="IAP52" s="171"/>
      <c r="IAQ52" s="177"/>
      <c r="IAR52" s="178"/>
      <c r="IAS52" s="179"/>
      <c r="IAT52" s="170"/>
      <c r="IAU52" s="171"/>
      <c r="IAV52" s="172"/>
      <c r="IAW52" s="173"/>
      <c r="IAX52" s="171"/>
      <c r="IAY52" s="174"/>
      <c r="IAZ52" s="174"/>
      <c r="IBA52" s="171"/>
      <c r="IBB52" s="175"/>
      <c r="IBC52" s="176"/>
      <c r="IBD52" s="171"/>
      <c r="IBE52" s="177"/>
      <c r="IBF52" s="178"/>
      <c r="IBG52" s="179"/>
      <c r="IBH52" s="170"/>
      <c r="IBI52" s="171"/>
      <c r="IBJ52" s="172"/>
      <c r="IBK52" s="173"/>
      <c r="IBL52" s="171"/>
      <c r="IBM52" s="174"/>
      <c r="IBN52" s="174"/>
      <c r="IBO52" s="171"/>
      <c r="IBP52" s="175"/>
      <c r="IBQ52" s="176"/>
      <c r="IBR52" s="171"/>
      <c r="IBS52" s="177"/>
      <c r="IBT52" s="178"/>
      <c r="IBU52" s="179"/>
      <c r="IBV52" s="170"/>
      <c r="IBW52" s="171"/>
      <c r="IBX52" s="172"/>
      <c r="IBY52" s="173"/>
      <c r="IBZ52" s="171"/>
      <c r="ICA52" s="174"/>
      <c r="ICB52" s="174"/>
      <c r="ICC52" s="171"/>
      <c r="ICD52" s="175"/>
      <c r="ICE52" s="176"/>
      <c r="ICF52" s="171"/>
      <c r="ICG52" s="177"/>
      <c r="ICH52" s="178"/>
      <c r="ICI52" s="179"/>
      <c r="ICJ52" s="170"/>
      <c r="ICK52" s="171"/>
      <c r="ICL52" s="172"/>
      <c r="ICM52" s="173"/>
      <c r="ICN52" s="171"/>
      <c r="ICO52" s="174"/>
      <c r="ICP52" s="174"/>
      <c r="ICQ52" s="171"/>
      <c r="ICR52" s="175"/>
      <c r="ICS52" s="176"/>
      <c r="ICT52" s="171"/>
      <c r="ICU52" s="177"/>
      <c r="ICV52" s="178"/>
      <c r="ICW52" s="179"/>
      <c r="ICX52" s="170"/>
      <c r="ICY52" s="171"/>
      <c r="ICZ52" s="172"/>
      <c r="IDA52" s="173"/>
      <c r="IDB52" s="171"/>
      <c r="IDC52" s="174"/>
      <c r="IDD52" s="174"/>
      <c r="IDE52" s="171"/>
      <c r="IDF52" s="175"/>
      <c r="IDG52" s="176"/>
      <c r="IDH52" s="171"/>
      <c r="IDI52" s="177"/>
      <c r="IDJ52" s="178"/>
      <c r="IDK52" s="179"/>
      <c r="IDL52" s="170"/>
      <c r="IDM52" s="171"/>
      <c r="IDN52" s="172"/>
      <c r="IDO52" s="173"/>
      <c r="IDP52" s="171"/>
      <c r="IDQ52" s="174"/>
      <c r="IDR52" s="174"/>
      <c r="IDS52" s="171"/>
      <c r="IDT52" s="175"/>
      <c r="IDU52" s="176"/>
      <c r="IDV52" s="171"/>
      <c r="IDW52" s="177"/>
      <c r="IDX52" s="178"/>
      <c r="IDY52" s="179"/>
      <c r="IDZ52" s="170"/>
      <c r="IEA52" s="171"/>
      <c r="IEB52" s="172"/>
      <c r="IEC52" s="173"/>
      <c r="IED52" s="171"/>
      <c r="IEE52" s="174"/>
      <c r="IEF52" s="174"/>
      <c r="IEG52" s="171"/>
      <c r="IEH52" s="175"/>
      <c r="IEI52" s="176"/>
      <c r="IEJ52" s="171"/>
      <c r="IEK52" s="177"/>
      <c r="IEL52" s="178"/>
      <c r="IEM52" s="179"/>
      <c r="IEN52" s="170"/>
      <c r="IEO52" s="171"/>
      <c r="IEP52" s="172"/>
      <c r="IEQ52" s="173"/>
      <c r="IER52" s="171"/>
      <c r="IES52" s="174"/>
      <c r="IET52" s="174"/>
      <c r="IEU52" s="171"/>
      <c r="IEV52" s="175"/>
      <c r="IEW52" s="176"/>
      <c r="IEX52" s="171"/>
      <c r="IEY52" s="177"/>
      <c r="IEZ52" s="178"/>
      <c r="IFA52" s="179"/>
      <c r="IFB52" s="170"/>
      <c r="IFC52" s="171"/>
      <c r="IFD52" s="172"/>
      <c r="IFE52" s="173"/>
      <c r="IFF52" s="171"/>
      <c r="IFG52" s="174"/>
      <c r="IFH52" s="174"/>
      <c r="IFI52" s="171"/>
      <c r="IFJ52" s="175"/>
      <c r="IFK52" s="176"/>
      <c r="IFL52" s="171"/>
      <c r="IFM52" s="177"/>
      <c r="IFN52" s="178"/>
      <c r="IFO52" s="179"/>
      <c r="IFP52" s="170"/>
      <c r="IFQ52" s="171"/>
      <c r="IFR52" s="172"/>
      <c r="IFS52" s="173"/>
      <c r="IFT52" s="171"/>
      <c r="IFU52" s="174"/>
      <c r="IFV52" s="174"/>
      <c r="IFW52" s="171"/>
      <c r="IFX52" s="175"/>
      <c r="IFY52" s="176"/>
      <c r="IFZ52" s="171"/>
      <c r="IGA52" s="177"/>
      <c r="IGB52" s="178"/>
      <c r="IGC52" s="179"/>
      <c r="IGD52" s="170"/>
      <c r="IGE52" s="171"/>
      <c r="IGF52" s="172"/>
      <c r="IGG52" s="173"/>
      <c r="IGH52" s="171"/>
      <c r="IGI52" s="174"/>
      <c r="IGJ52" s="174"/>
      <c r="IGK52" s="171"/>
      <c r="IGL52" s="175"/>
      <c r="IGM52" s="176"/>
      <c r="IGN52" s="171"/>
      <c r="IGO52" s="177"/>
      <c r="IGP52" s="178"/>
      <c r="IGQ52" s="179"/>
      <c r="IGR52" s="170"/>
      <c r="IGS52" s="171"/>
      <c r="IGT52" s="172"/>
      <c r="IGU52" s="173"/>
      <c r="IGV52" s="171"/>
      <c r="IGW52" s="174"/>
      <c r="IGX52" s="174"/>
      <c r="IGY52" s="171"/>
      <c r="IGZ52" s="175"/>
      <c r="IHA52" s="176"/>
      <c r="IHB52" s="171"/>
      <c r="IHC52" s="177"/>
      <c r="IHD52" s="178"/>
      <c r="IHE52" s="179"/>
      <c r="IHF52" s="170"/>
      <c r="IHG52" s="171"/>
      <c r="IHH52" s="172"/>
      <c r="IHI52" s="173"/>
      <c r="IHJ52" s="171"/>
      <c r="IHK52" s="174"/>
      <c r="IHL52" s="174"/>
      <c r="IHM52" s="171"/>
      <c r="IHN52" s="175"/>
      <c r="IHO52" s="176"/>
      <c r="IHP52" s="171"/>
      <c r="IHQ52" s="177"/>
      <c r="IHR52" s="178"/>
      <c r="IHS52" s="179"/>
      <c r="IHT52" s="170"/>
      <c r="IHU52" s="171"/>
      <c r="IHV52" s="172"/>
      <c r="IHW52" s="173"/>
      <c r="IHX52" s="171"/>
      <c r="IHY52" s="174"/>
      <c r="IHZ52" s="174"/>
      <c r="IIA52" s="171"/>
      <c r="IIB52" s="175"/>
      <c r="IIC52" s="176"/>
      <c r="IID52" s="171"/>
      <c r="IIE52" s="177"/>
      <c r="IIF52" s="178"/>
      <c r="IIG52" s="179"/>
      <c r="IIH52" s="170"/>
      <c r="III52" s="171"/>
      <c r="IIJ52" s="172"/>
      <c r="IIK52" s="173"/>
      <c r="IIL52" s="171"/>
      <c r="IIM52" s="174"/>
      <c r="IIN52" s="174"/>
      <c r="IIO52" s="171"/>
      <c r="IIP52" s="175"/>
      <c r="IIQ52" s="176"/>
      <c r="IIR52" s="171"/>
      <c r="IIS52" s="177"/>
      <c r="IIT52" s="178"/>
      <c r="IIU52" s="179"/>
      <c r="IIV52" s="170"/>
      <c r="IIW52" s="171"/>
      <c r="IIX52" s="172"/>
      <c r="IIY52" s="173"/>
      <c r="IIZ52" s="171"/>
      <c r="IJA52" s="174"/>
      <c r="IJB52" s="174"/>
      <c r="IJC52" s="171"/>
      <c r="IJD52" s="175"/>
      <c r="IJE52" s="176"/>
      <c r="IJF52" s="171"/>
      <c r="IJG52" s="177"/>
      <c r="IJH52" s="178"/>
      <c r="IJI52" s="179"/>
      <c r="IJJ52" s="170"/>
      <c r="IJK52" s="171"/>
      <c r="IJL52" s="172"/>
      <c r="IJM52" s="173"/>
      <c r="IJN52" s="171"/>
      <c r="IJO52" s="174"/>
      <c r="IJP52" s="174"/>
      <c r="IJQ52" s="171"/>
      <c r="IJR52" s="175"/>
      <c r="IJS52" s="176"/>
      <c r="IJT52" s="171"/>
      <c r="IJU52" s="177"/>
      <c r="IJV52" s="178"/>
      <c r="IJW52" s="179"/>
      <c r="IJX52" s="170"/>
      <c r="IJY52" s="171"/>
      <c r="IJZ52" s="172"/>
      <c r="IKA52" s="173"/>
      <c r="IKB52" s="171"/>
      <c r="IKC52" s="174"/>
      <c r="IKD52" s="174"/>
      <c r="IKE52" s="171"/>
      <c r="IKF52" s="175"/>
      <c r="IKG52" s="176"/>
      <c r="IKH52" s="171"/>
      <c r="IKI52" s="177"/>
      <c r="IKJ52" s="178"/>
      <c r="IKK52" s="179"/>
      <c r="IKL52" s="170"/>
      <c r="IKM52" s="171"/>
      <c r="IKN52" s="172"/>
      <c r="IKO52" s="173"/>
      <c r="IKP52" s="171"/>
      <c r="IKQ52" s="174"/>
      <c r="IKR52" s="174"/>
      <c r="IKS52" s="171"/>
      <c r="IKT52" s="175"/>
      <c r="IKU52" s="176"/>
      <c r="IKV52" s="171"/>
      <c r="IKW52" s="177"/>
      <c r="IKX52" s="178"/>
      <c r="IKY52" s="179"/>
      <c r="IKZ52" s="170"/>
      <c r="ILA52" s="171"/>
      <c r="ILB52" s="172"/>
      <c r="ILC52" s="173"/>
      <c r="ILD52" s="171"/>
      <c r="ILE52" s="174"/>
      <c r="ILF52" s="174"/>
      <c r="ILG52" s="171"/>
      <c r="ILH52" s="175"/>
      <c r="ILI52" s="176"/>
      <c r="ILJ52" s="171"/>
      <c r="ILK52" s="177"/>
      <c r="ILL52" s="178"/>
      <c r="ILM52" s="179"/>
      <c r="ILN52" s="170"/>
      <c r="ILO52" s="171"/>
      <c r="ILP52" s="172"/>
      <c r="ILQ52" s="173"/>
      <c r="ILR52" s="171"/>
      <c r="ILS52" s="174"/>
      <c r="ILT52" s="174"/>
      <c r="ILU52" s="171"/>
      <c r="ILV52" s="175"/>
      <c r="ILW52" s="176"/>
      <c r="ILX52" s="171"/>
      <c r="ILY52" s="177"/>
      <c r="ILZ52" s="178"/>
      <c r="IMA52" s="179"/>
      <c r="IMB52" s="170"/>
      <c r="IMC52" s="171"/>
      <c r="IMD52" s="172"/>
      <c r="IME52" s="173"/>
      <c r="IMF52" s="171"/>
      <c r="IMG52" s="174"/>
      <c r="IMH52" s="174"/>
      <c r="IMI52" s="171"/>
      <c r="IMJ52" s="175"/>
      <c r="IMK52" s="176"/>
      <c r="IML52" s="171"/>
      <c r="IMM52" s="177"/>
      <c r="IMN52" s="178"/>
      <c r="IMO52" s="179"/>
      <c r="IMP52" s="170"/>
      <c r="IMQ52" s="171"/>
      <c r="IMR52" s="172"/>
      <c r="IMS52" s="173"/>
      <c r="IMT52" s="171"/>
      <c r="IMU52" s="174"/>
      <c r="IMV52" s="174"/>
      <c r="IMW52" s="171"/>
      <c r="IMX52" s="175"/>
      <c r="IMY52" s="176"/>
      <c r="IMZ52" s="171"/>
      <c r="INA52" s="177"/>
      <c r="INB52" s="178"/>
      <c r="INC52" s="179"/>
      <c r="IND52" s="170"/>
      <c r="INE52" s="171"/>
      <c r="INF52" s="172"/>
      <c r="ING52" s="173"/>
      <c r="INH52" s="171"/>
      <c r="INI52" s="174"/>
      <c r="INJ52" s="174"/>
      <c r="INK52" s="171"/>
      <c r="INL52" s="175"/>
      <c r="INM52" s="176"/>
      <c r="INN52" s="171"/>
      <c r="INO52" s="177"/>
      <c r="INP52" s="178"/>
      <c r="INQ52" s="179"/>
      <c r="INR52" s="170"/>
      <c r="INS52" s="171"/>
      <c r="INT52" s="172"/>
      <c r="INU52" s="173"/>
      <c r="INV52" s="171"/>
      <c r="INW52" s="174"/>
      <c r="INX52" s="174"/>
      <c r="INY52" s="171"/>
      <c r="INZ52" s="175"/>
      <c r="IOA52" s="176"/>
      <c r="IOB52" s="171"/>
      <c r="IOC52" s="177"/>
      <c r="IOD52" s="178"/>
      <c r="IOE52" s="179"/>
      <c r="IOF52" s="170"/>
      <c r="IOG52" s="171"/>
      <c r="IOH52" s="172"/>
      <c r="IOI52" s="173"/>
      <c r="IOJ52" s="171"/>
      <c r="IOK52" s="174"/>
      <c r="IOL52" s="174"/>
      <c r="IOM52" s="171"/>
      <c r="ION52" s="175"/>
      <c r="IOO52" s="176"/>
      <c r="IOP52" s="171"/>
      <c r="IOQ52" s="177"/>
      <c r="IOR52" s="178"/>
      <c r="IOS52" s="179"/>
      <c r="IOT52" s="170"/>
      <c r="IOU52" s="171"/>
      <c r="IOV52" s="172"/>
      <c r="IOW52" s="173"/>
      <c r="IOX52" s="171"/>
      <c r="IOY52" s="174"/>
      <c r="IOZ52" s="174"/>
      <c r="IPA52" s="171"/>
      <c r="IPB52" s="175"/>
      <c r="IPC52" s="176"/>
      <c r="IPD52" s="171"/>
      <c r="IPE52" s="177"/>
      <c r="IPF52" s="178"/>
      <c r="IPG52" s="179"/>
      <c r="IPH52" s="170"/>
      <c r="IPI52" s="171"/>
      <c r="IPJ52" s="172"/>
      <c r="IPK52" s="173"/>
      <c r="IPL52" s="171"/>
      <c r="IPM52" s="174"/>
      <c r="IPN52" s="174"/>
      <c r="IPO52" s="171"/>
      <c r="IPP52" s="175"/>
      <c r="IPQ52" s="176"/>
      <c r="IPR52" s="171"/>
      <c r="IPS52" s="177"/>
      <c r="IPT52" s="178"/>
      <c r="IPU52" s="179"/>
      <c r="IPV52" s="170"/>
      <c r="IPW52" s="171"/>
      <c r="IPX52" s="172"/>
      <c r="IPY52" s="173"/>
      <c r="IPZ52" s="171"/>
      <c r="IQA52" s="174"/>
      <c r="IQB52" s="174"/>
      <c r="IQC52" s="171"/>
      <c r="IQD52" s="175"/>
      <c r="IQE52" s="176"/>
      <c r="IQF52" s="171"/>
      <c r="IQG52" s="177"/>
      <c r="IQH52" s="178"/>
      <c r="IQI52" s="179"/>
      <c r="IQJ52" s="170"/>
      <c r="IQK52" s="171"/>
      <c r="IQL52" s="172"/>
      <c r="IQM52" s="173"/>
      <c r="IQN52" s="171"/>
      <c r="IQO52" s="174"/>
      <c r="IQP52" s="174"/>
      <c r="IQQ52" s="171"/>
      <c r="IQR52" s="175"/>
      <c r="IQS52" s="176"/>
      <c r="IQT52" s="171"/>
      <c r="IQU52" s="177"/>
      <c r="IQV52" s="178"/>
      <c r="IQW52" s="179"/>
      <c r="IQX52" s="170"/>
      <c r="IQY52" s="171"/>
      <c r="IQZ52" s="172"/>
      <c r="IRA52" s="173"/>
      <c r="IRB52" s="171"/>
      <c r="IRC52" s="174"/>
      <c r="IRD52" s="174"/>
      <c r="IRE52" s="171"/>
      <c r="IRF52" s="175"/>
      <c r="IRG52" s="176"/>
      <c r="IRH52" s="171"/>
      <c r="IRI52" s="177"/>
      <c r="IRJ52" s="178"/>
      <c r="IRK52" s="179"/>
      <c r="IRL52" s="170"/>
      <c r="IRM52" s="171"/>
      <c r="IRN52" s="172"/>
      <c r="IRO52" s="173"/>
      <c r="IRP52" s="171"/>
      <c r="IRQ52" s="174"/>
      <c r="IRR52" s="174"/>
      <c r="IRS52" s="171"/>
      <c r="IRT52" s="175"/>
      <c r="IRU52" s="176"/>
      <c r="IRV52" s="171"/>
      <c r="IRW52" s="177"/>
      <c r="IRX52" s="178"/>
      <c r="IRY52" s="179"/>
      <c r="IRZ52" s="170"/>
      <c r="ISA52" s="171"/>
      <c r="ISB52" s="172"/>
      <c r="ISC52" s="173"/>
      <c r="ISD52" s="171"/>
      <c r="ISE52" s="174"/>
      <c r="ISF52" s="174"/>
      <c r="ISG52" s="171"/>
      <c r="ISH52" s="175"/>
      <c r="ISI52" s="176"/>
      <c r="ISJ52" s="171"/>
      <c r="ISK52" s="177"/>
      <c r="ISL52" s="178"/>
      <c r="ISM52" s="179"/>
      <c r="ISN52" s="170"/>
      <c r="ISO52" s="171"/>
      <c r="ISP52" s="172"/>
      <c r="ISQ52" s="173"/>
      <c r="ISR52" s="171"/>
      <c r="ISS52" s="174"/>
      <c r="IST52" s="174"/>
      <c r="ISU52" s="171"/>
      <c r="ISV52" s="175"/>
      <c r="ISW52" s="176"/>
      <c r="ISX52" s="171"/>
      <c r="ISY52" s="177"/>
      <c r="ISZ52" s="178"/>
      <c r="ITA52" s="179"/>
      <c r="ITB52" s="170"/>
      <c r="ITC52" s="171"/>
      <c r="ITD52" s="172"/>
      <c r="ITE52" s="173"/>
      <c r="ITF52" s="171"/>
      <c r="ITG52" s="174"/>
      <c r="ITH52" s="174"/>
      <c r="ITI52" s="171"/>
      <c r="ITJ52" s="175"/>
      <c r="ITK52" s="176"/>
      <c r="ITL52" s="171"/>
      <c r="ITM52" s="177"/>
      <c r="ITN52" s="178"/>
      <c r="ITO52" s="179"/>
      <c r="ITP52" s="170"/>
      <c r="ITQ52" s="171"/>
      <c r="ITR52" s="172"/>
      <c r="ITS52" s="173"/>
      <c r="ITT52" s="171"/>
      <c r="ITU52" s="174"/>
      <c r="ITV52" s="174"/>
      <c r="ITW52" s="171"/>
      <c r="ITX52" s="175"/>
      <c r="ITY52" s="176"/>
      <c r="ITZ52" s="171"/>
      <c r="IUA52" s="177"/>
      <c r="IUB52" s="178"/>
      <c r="IUC52" s="179"/>
      <c r="IUD52" s="170"/>
      <c r="IUE52" s="171"/>
      <c r="IUF52" s="172"/>
      <c r="IUG52" s="173"/>
      <c r="IUH52" s="171"/>
      <c r="IUI52" s="174"/>
      <c r="IUJ52" s="174"/>
      <c r="IUK52" s="171"/>
      <c r="IUL52" s="175"/>
      <c r="IUM52" s="176"/>
      <c r="IUN52" s="171"/>
      <c r="IUO52" s="177"/>
      <c r="IUP52" s="178"/>
      <c r="IUQ52" s="179"/>
      <c r="IUR52" s="170"/>
      <c r="IUS52" s="171"/>
      <c r="IUT52" s="172"/>
      <c r="IUU52" s="173"/>
      <c r="IUV52" s="171"/>
      <c r="IUW52" s="174"/>
      <c r="IUX52" s="174"/>
      <c r="IUY52" s="171"/>
      <c r="IUZ52" s="175"/>
      <c r="IVA52" s="176"/>
      <c r="IVB52" s="171"/>
      <c r="IVC52" s="177"/>
      <c r="IVD52" s="178"/>
      <c r="IVE52" s="179"/>
      <c r="IVF52" s="170"/>
      <c r="IVG52" s="171"/>
      <c r="IVH52" s="172"/>
      <c r="IVI52" s="173"/>
      <c r="IVJ52" s="171"/>
      <c r="IVK52" s="174"/>
      <c r="IVL52" s="174"/>
      <c r="IVM52" s="171"/>
      <c r="IVN52" s="175"/>
      <c r="IVO52" s="176"/>
      <c r="IVP52" s="171"/>
      <c r="IVQ52" s="177"/>
      <c r="IVR52" s="178"/>
      <c r="IVS52" s="179"/>
      <c r="IVT52" s="170"/>
      <c r="IVU52" s="171"/>
      <c r="IVV52" s="172"/>
      <c r="IVW52" s="173"/>
      <c r="IVX52" s="171"/>
      <c r="IVY52" s="174"/>
      <c r="IVZ52" s="174"/>
      <c r="IWA52" s="171"/>
      <c r="IWB52" s="175"/>
      <c r="IWC52" s="176"/>
      <c r="IWD52" s="171"/>
      <c r="IWE52" s="177"/>
      <c r="IWF52" s="178"/>
      <c r="IWG52" s="179"/>
      <c r="IWH52" s="170"/>
      <c r="IWI52" s="171"/>
      <c r="IWJ52" s="172"/>
      <c r="IWK52" s="173"/>
      <c r="IWL52" s="171"/>
      <c r="IWM52" s="174"/>
      <c r="IWN52" s="174"/>
      <c r="IWO52" s="171"/>
      <c r="IWP52" s="175"/>
      <c r="IWQ52" s="176"/>
      <c r="IWR52" s="171"/>
      <c r="IWS52" s="177"/>
      <c r="IWT52" s="178"/>
      <c r="IWU52" s="179"/>
      <c r="IWV52" s="170"/>
      <c r="IWW52" s="171"/>
      <c r="IWX52" s="172"/>
      <c r="IWY52" s="173"/>
      <c r="IWZ52" s="171"/>
      <c r="IXA52" s="174"/>
      <c r="IXB52" s="174"/>
      <c r="IXC52" s="171"/>
      <c r="IXD52" s="175"/>
      <c r="IXE52" s="176"/>
      <c r="IXF52" s="171"/>
      <c r="IXG52" s="177"/>
      <c r="IXH52" s="178"/>
      <c r="IXI52" s="179"/>
      <c r="IXJ52" s="170"/>
      <c r="IXK52" s="171"/>
      <c r="IXL52" s="172"/>
      <c r="IXM52" s="173"/>
      <c r="IXN52" s="171"/>
      <c r="IXO52" s="174"/>
      <c r="IXP52" s="174"/>
      <c r="IXQ52" s="171"/>
      <c r="IXR52" s="175"/>
      <c r="IXS52" s="176"/>
      <c r="IXT52" s="171"/>
      <c r="IXU52" s="177"/>
      <c r="IXV52" s="178"/>
      <c r="IXW52" s="179"/>
      <c r="IXX52" s="170"/>
      <c r="IXY52" s="171"/>
      <c r="IXZ52" s="172"/>
      <c r="IYA52" s="173"/>
      <c r="IYB52" s="171"/>
      <c r="IYC52" s="174"/>
      <c r="IYD52" s="174"/>
      <c r="IYE52" s="171"/>
      <c r="IYF52" s="175"/>
      <c r="IYG52" s="176"/>
      <c r="IYH52" s="171"/>
      <c r="IYI52" s="177"/>
      <c r="IYJ52" s="178"/>
      <c r="IYK52" s="179"/>
      <c r="IYL52" s="170"/>
      <c r="IYM52" s="171"/>
      <c r="IYN52" s="172"/>
      <c r="IYO52" s="173"/>
      <c r="IYP52" s="171"/>
      <c r="IYQ52" s="174"/>
      <c r="IYR52" s="174"/>
      <c r="IYS52" s="171"/>
      <c r="IYT52" s="175"/>
      <c r="IYU52" s="176"/>
      <c r="IYV52" s="171"/>
      <c r="IYW52" s="177"/>
      <c r="IYX52" s="178"/>
      <c r="IYY52" s="179"/>
      <c r="IYZ52" s="170"/>
      <c r="IZA52" s="171"/>
      <c r="IZB52" s="172"/>
      <c r="IZC52" s="173"/>
      <c r="IZD52" s="171"/>
      <c r="IZE52" s="174"/>
      <c r="IZF52" s="174"/>
      <c r="IZG52" s="171"/>
      <c r="IZH52" s="175"/>
      <c r="IZI52" s="176"/>
      <c r="IZJ52" s="171"/>
      <c r="IZK52" s="177"/>
      <c r="IZL52" s="178"/>
      <c r="IZM52" s="179"/>
      <c r="IZN52" s="170"/>
      <c r="IZO52" s="171"/>
      <c r="IZP52" s="172"/>
      <c r="IZQ52" s="173"/>
      <c r="IZR52" s="171"/>
      <c r="IZS52" s="174"/>
      <c r="IZT52" s="174"/>
      <c r="IZU52" s="171"/>
      <c r="IZV52" s="175"/>
      <c r="IZW52" s="176"/>
      <c r="IZX52" s="171"/>
      <c r="IZY52" s="177"/>
      <c r="IZZ52" s="178"/>
      <c r="JAA52" s="179"/>
      <c r="JAB52" s="170"/>
      <c r="JAC52" s="171"/>
      <c r="JAD52" s="172"/>
      <c r="JAE52" s="173"/>
      <c r="JAF52" s="171"/>
      <c r="JAG52" s="174"/>
      <c r="JAH52" s="174"/>
      <c r="JAI52" s="171"/>
      <c r="JAJ52" s="175"/>
      <c r="JAK52" s="176"/>
      <c r="JAL52" s="171"/>
      <c r="JAM52" s="177"/>
      <c r="JAN52" s="178"/>
      <c r="JAO52" s="179"/>
      <c r="JAP52" s="170"/>
      <c r="JAQ52" s="171"/>
      <c r="JAR52" s="172"/>
      <c r="JAS52" s="173"/>
      <c r="JAT52" s="171"/>
      <c r="JAU52" s="174"/>
      <c r="JAV52" s="174"/>
      <c r="JAW52" s="171"/>
      <c r="JAX52" s="175"/>
      <c r="JAY52" s="176"/>
      <c r="JAZ52" s="171"/>
      <c r="JBA52" s="177"/>
      <c r="JBB52" s="178"/>
      <c r="JBC52" s="179"/>
      <c r="JBD52" s="170"/>
      <c r="JBE52" s="171"/>
      <c r="JBF52" s="172"/>
      <c r="JBG52" s="173"/>
      <c r="JBH52" s="171"/>
      <c r="JBI52" s="174"/>
      <c r="JBJ52" s="174"/>
      <c r="JBK52" s="171"/>
      <c r="JBL52" s="175"/>
      <c r="JBM52" s="176"/>
      <c r="JBN52" s="171"/>
      <c r="JBO52" s="177"/>
      <c r="JBP52" s="178"/>
      <c r="JBQ52" s="179"/>
      <c r="JBR52" s="170"/>
      <c r="JBS52" s="171"/>
      <c r="JBT52" s="172"/>
      <c r="JBU52" s="173"/>
      <c r="JBV52" s="171"/>
      <c r="JBW52" s="174"/>
      <c r="JBX52" s="174"/>
      <c r="JBY52" s="171"/>
      <c r="JBZ52" s="175"/>
      <c r="JCA52" s="176"/>
      <c r="JCB52" s="171"/>
      <c r="JCC52" s="177"/>
      <c r="JCD52" s="178"/>
      <c r="JCE52" s="179"/>
      <c r="JCF52" s="170"/>
      <c r="JCG52" s="171"/>
      <c r="JCH52" s="172"/>
      <c r="JCI52" s="173"/>
      <c r="JCJ52" s="171"/>
      <c r="JCK52" s="174"/>
      <c r="JCL52" s="174"/>
      <c r="JCM52" s="171"/>
      <c r="JCN52" s="175"/>
      <c r="JCO52" s="176"/>
      <c r="JCP52" s="171"/>
      <c r="JCQ52" s="177"/>
      <c r="JCR52" s="178"/>
      <c r="JCS52" s="179"/>
      <c r="JCT52" s="170"/>
      <c r="JCU52" s="171"/>
      <c r="JCV52" s="172"/>
      <c r="JCW52" s="173"/>
      <c r="JCX52" s="171"/>
      <c r="JCY52" s="174"/>
      <c r="JCZ52" s="174"/>
      <c r="JDA52" s="171"/>
      <c r="JDB52" s="175"/>
      <c r="JDC52" s="176"/>
      <c r="JDD52" s="171"/>
      <c r="JDE52" s="177"/>
      <c r="JDF52" s="178"/>
      <c r="JDG52" s="179"/>
      <c r="JDH52" s="170"/>
      <c r="JDI52" s="171"/>
      <c r="JDJ52" s="172"/>
      <c r="JDK52" s="173"/>
      <c r="JDL52" s="171"/>
      <c r="JDM52" s="174"/>
      <c r="JDN52" s="174"/>
      <c r="JDO52" s="171"/>
      <c r="JDP52" s="175"/>
      <c r="JDQ52" s="176"/>
      <c r="JDR52" s="171"/>
      <c r="JDS52" s="177"/>
      <c r="JDT52" s="178"/>
      <c r="JDU52" s="179"/>
      <c r="JDV52" s="170"/>
      <c r="JDW52" s="171"/>
      <c r="JDX52" s="172"/>
      <c r="JDY52" s="173"/>
      <c r="JDZ52" s="171"/>
      <c r="JEA52" s="174"/>
      <c r="JEB52" s="174"/>
      <c r="JEC52" s="171"/>
      <c r="JED52" s="175"/>
      <c r="JEE52" s="176"/>
      <c r="JEF52" s="171"/>
      <c r="JEG52" s="177"/>
      <c r="JEH52" s="178"/>
      <c r="JEI52" s="179"/>
      <c r="JEJ52" s="170"/>
      <c r="JEK52" s="171"/>
      <c r="JEL52" s="172"/>
      <c r="JEM52" s="173"/>
      <c r="JEN52" s="171"/>
      <c r="JEO52" s="174"/>
      <c r="JEP52" s="174"/>
      <c r="JEQ52" s="171"/>
      <c r="JER52" s="175"/>
      <c r="JES52" s="176"/>
      <c r="JET52" s="171"/>
      <c r="JEU52" s="177"/>
      <c r="JEV52" s="178"/>
      <c r="JEW52" s="179"/>
      <c r="JEX52" s="170"/>
      <c r="JEY52" s="171"/>
      <c r="JEZ52" s="172"/>
      <c r="JFA52" s="173"/>
      <c r="JFB52" s="171"/>
      <c r="JFC52" s="174"/>
      <c r="JFD52" s="174"/>
      <c r="JFE52" s="171"/>
      <c r="JFF52" s="175"/>
      <c r="JFG52" s="176"/>
      <c r="JFH52" s="171"/>
      <c r="JFI52" s="177"/>
      <c r="JFJ52" s="178"/>
      <c r="JFK52" s="179"/>
      <c r="JFL52" s="170"/>
      <c r="JFM52" s="171"/>
      <c r="JFN52" s="172"/>
      <c r="JFO52" s="173"/>
      <c r="JFP52" s="171"/>
      <c r="JFQ52" s="174"/>
      <c r="JFR52" s="174"/>
      <c r="JFS52" s="171"/>
      <c r="JFT52" s="175"/>
      <c r="JFU52" s="176"/>
      <c r="JFV52" s="171"/>
      <c r="JFW52" s="177"/>
      <c r="JFX52" s="178"/>
      <c r="JFY52" s="179"/>
      <c r="JFZ52" s="170"/>
      <c r="JGA52" s="171"/>
      <c r="JGB52" s="172"/>
      <c r="JGC52" s="173"/>
      <c r="JGD52" s="171"/>
      <c r="JGE52" s="174"/>
      <c r="JGF52" s="174"/>
      <c r="JGG52" s="171"/>
      <c r="JGH52" s="175"/>
      <c r="JGI52" s="176"/>
      <c r="JGJ52" s="171"/>
      <c r="JGK52" s="177"/>
      <c r="JGL52" s="178"/>
      <c r="JGM52" s="179"/>
      <c r="JGN52" s="170"/>
      <c r="JGO52" s="171"/>
      <c r="JGP52" s="172"/>
      <c r="JGQ52" s="173"/>
      <c r="JGR52" s="171"/>
      <c r="JGS52" s="174"/>
      <c r="JGT52" s="174"/>
      <c r="JGU52" s="171"/>
      <c r="JGV52" s="175"/>
      <c r="JGW52" s="176"/>
      <c r="JGX52" s="171"/>
      <c r="JGY52" s="177"/>
      <c r="JGZ52" s="178"/>
      <c r="JHA52" s="179"/>
      <c r="JHB52" s="170"/>
      <c r="JHC52" s="171"/>
      <c r="JHD52" s="172"/>
      <c r="JHE52" s="173"/>
      <c r="JHF52" s="171"/>
      <c r="JHG52" s="174"/>
      <c r="JHH52" s="174"/>
      <c r="JHI52" s="171"/>
      <c r="JHJ52" s="175"/>
      <c r="JHK52" s="176"/>
      <c r="JHL52" s="171"/>
      <c r="JHM52" s="177"/>
      <c r="JHN52" s="178"/>
      <c r="JHO52" s="179"/>
      <c r="JHP52" s="170"/>
      <c r="JHQ52" s="171"/>
      <c r="JHR52" s="172"/>
      <c r="JHS52" s="173"/>
      <c r="JHT52" s="171"/>
      <c r="JHU52" s="174"/>
      <c r="JHV52" s="174"/>
      <c r="JHW52" s="171"/>
      <c r="JHX52" s="175"/>
      <c r="JHY52" s="176"/>
      <c r="JHZ52" s="171"/>
      <c r="JIA52" s="177"/>
      <c r="JIB52" s="178"/>
      <c r="JIC52" s="179"/>
      <c r="JID52" s="170"/>
      <c r="JIE52" s="171"/>
      <c r="JIF52" s="172"/>
      <c r="JIG52" s="173"/>
      <c r="JIH52" s="171"/>
      <c r="JII52" s="174"/>
      <c r="JIJ52" s="174"/>
      <c r="JIK52" s="171"/>
      <c r="JIL52" s="175"/>
      <c r="JIM52" s="176"/>
      <c r="JIN52" s="171"/>
      <c r="JIO52" s="177"/>
      <c r="JIP52" s="178"/>
      <c r="JIQ52" s="179"/>
      <c r="JIR52" s="170"/>
      <c r="JIS52" s="171"/>
      <c r="JIT52" s="172"/>
      <c r="JIU52" s="173"/>
      <c r="JIV52" s="171"/>
      <c r="JIW52" s="174"/>
      <c r="JIX52" s="174"/>
      <c r="JIY52" s="171"/>
      <c r="JIZ52" s="175"/>
      <c r="JJA52" s="176"/>
      <c r="JJB52" s="171"/>
      <c r="JJC52" s="177"/>
      <c r="JJD52" s="178"/>
      <c r="JJE52" s="179"/>
      <c r="JJF52" s="170"/>
      <c r="JJG52" s="171"/>
      <c r="JJH52" s="172"/>
      <c r="JJI52" s="173"/>
      <c r="JJJ52" s="171"/>
      <c r="JJK52" s="174"/>
      <c r="JJL52" s="174"/>
      <c r="JJM52" s="171"/>
      <c r="JJN52" s="175"/>
      <c r="JJO52" s="176"/>
      <c r="JJP52" s="171"/>
      <c r="JJQ52" s="177"/>
      <c r="JJR52" s="178"/>
      <c r="JJS52" s="179"/>
      <c r="JJT52" s="170"/>
      <c r="JJU52" s="171"/>
      <c r="JJV52" s="172"/>
      <c r="JJW52" s="173"/>
      <c r="JJX52" s="171"/>
      <c r="JJY52" s="174"/>
      <c r="JJZ52" s="174"/>
      <c r="JKA52" s="171"/>
      <c r="JKB52" s="175"/>
      <c r="JKC52" s="176"/>
      <c r="JKD52" s="171"/>
      <c r="JKE52" s="177"/>
      <c r="JKF52" s="178"/>
      <c r="JKG52" s="179"/>
      <c r="JKH52" s="170"/>
      <c r="JKI52" s="171"/>
      <c r="JKJ52" s="172"/>
      <c r="JKK52" s="173"/>
      <c r="JKL52" s="171"/>
      <c r="JKM52" s="174"/>
      <c r="JKN52" s="174"/>
      <c r="JKO52" s="171"/>
      <c r="JKP52" s="175"/>
      <c r="JKQ52" s="176"/>
      <c r="JKR52" s="171"/>
      <c r="JKS52" s="177"/>
      <c r="JKT52" s="178"/>
      <c r="JKU52" s="179"/>
      <c r="JKV52" s="170"/>
      <c r="JKW52" s="171"/>
      <c r="JKX52" s="172"/>
      <c r="JKY52" s="173"/>
      <c r="JKZ52" s="171"/>
      <c r="JLA52" s="174"/>
      <c r="JLB52" s="174"/>
      <c r="JLC52" s="171"/>
      <c r="JLD52" s="175"/>
      <c r="JLE52" s="176"/>
      <c r="JLF52" s="171"/>
      <c r="JLG52" s="177"/>
      <c r="JLH52" s="178"/>
      <c r="JLI52" s="179"/>
      <c r="JLJ52" s="170"/>
      <c r="JLK52" s="171"/>
      <c r="JLL52" s="172"/>
      <c r="JLM52" s="173"/>
      <c r="JLN52" s="171"/>
      <c r="JLO52" s="174"/>
      <c r="JLP52" s="174"/>
      <c r="JLQ52" s="171"/>
      <c r="JLR52" s="175"/>
      <c r="JLS52" s="176"/>
      <c r="JLT52" s="171"/>
      <c r="JLU52" s="177"/>
      <c r="JLV52" s="178"/>
      <c r="JLW52" s="179"/>
      <c r="JLX52" s="170"/>
      <c r="JLY52" s="171"/>
      <c r="JLZ52" s="172"/>
      <c r="JMA52" s="173"/>
      <c r="JMB52" s="171"/>
      <c r="JMC52" s="174"/>
      <c r="JMD52" s="174"/>
      <c r="JME52" s="171"/>
      <c r="JMF52" s="175"/>
      <c r="JMG52" s="176"/>
      <c r="JMH52" s="171"/>
      <c r="JMI52" s="177"/>
      <c r="JMJ52" s="178"/>
      <c r="JMK52" s="179"/>
      <c r="JML52" s="170"/>
      <c r="JMM52" s="171"/>
      <c r="JMN52" s="172"/>
      <c r="JMO52" s="173"/>
      <c r="JMP52" s="171"/>
      <c r="JMQ52" s="174"/>
      <c r="JMR52" s="174"/>
      <c r="JMS52" s="171"/>
      <c r="JMT52" s="175"/>
      <c r="JMU52" s="176"/>
      <c r="JMV52" s="171"/>
      <c r="JMW52" s="177"/>
      <c r="JMX52" s="178"/>
      <c r="JMY52" s="179"/>
      <c r="JMZ52" s="170"/>
      <c r="JNA52" s="171"/>
      <c r="JNB52" s="172"/>
      <c r="JNC52" s="173"/>
      <c r="JND52" s="171"/>
      <c r="JNE52" s="174"/>
      <c r="JNF52" s="174"/>
      <c r="JNG52" s="171"/>
      <c r="JNH52" s="175"/>
      <c r="JNI52" s="176"/>
      <c r="JNJ52" s="171"/>
      <c r="JNK52" s="177"/>
      <c r="JNL52" s="178"/>
      <c r="JNM52" s="179"/>
      <c r="JNN52" s="170"/>
      <c r="JNO52" s="171"/>
      <c r="JNP52" s="172"/>
      <c r="JNQ52" s="173"/>
      <c r="JNR52" s="171"/>
      <c r="JNS52" s="174"/>
      <c r="JNT52" s="174"/>
      <c r="JNU52" s="171"/>
      <c r="JNV52" s="175"/>
      <c r="JNW52" s="176"/>
      <c r="JNX52" s="171"/>
      <c r="JNY52" s="177"/>
      <c r="JNZ52" s="178"/>
      <c r="JOA52" s="179"/>
      <c r="JOB52" s="170"/>
      <c r="JOC52" s="171"/>
      <c r="JOD52" s="172"/>
      <c r="JOE52" s="173"/>
      <c r="JOF52" s="171"/>
      <c r="JOG52" s="174"/>
      <c r="JOH52" s="174"/>
      <c r="JOI52" s="171"/>
      <c r="JOJ52" s="175"/>
      <c r="JOK52" s="176"/>
      <c r="JOL52" s="171"/>
      <c r="JOM52" s="177"/>
      <c r="JON52" s="178"/>
      <c r="JOO52" s="179"/>
      <c r="JOP52" s="170"/>
      <c r="JOQ52" s="171"/>
      <c r="JOR52" s="172"/>
      <c r="JOS52" s="173"/>
      <c r="JOT52" s="171"/>
      <c r="JOU52" s="174"/>
      <c r="JOV52" s="174"/>
      <c r="JOW52" s="171"/>
      <c r="JOX52" s="175"/>
      <c r="JOY52" s="176"/>
      <c r="JOZ52" s="171"/>
      <c r="JPA52" s="177"/>
      <c r="JPB52" s="178"/>
      <c r="JPC52" s="179"/>
      <c r="JPD52" s="170"/>
      <c r="JPE52" s="171"/>
      <c r="JPF52" s="172"/>
      <c r="JPG52" s="173"/>
      <c r="JPH52" s="171"/>
      <c r="JPI52" s="174"/>
      <c r="JPJ52" s="174"/>
      <c r="JPK52" s="171"/>
      <c r="JPL52" s="175"/>
      <c r="JPM52" s="176"/>
      <c r="JPN52" s="171"/>
      <c r="JPO52" s="177"/>
      <c r="JPP52" s="178"/>
      <c r="JPQ52" s="179"/>
      <c r="JPR52" s="170"/>
      <c r="JPS52" s="171"/>
      <c r="JPT52" s="172"/>
      <c r="JPU52" s="173"/>
      <c r="JPV52" s="171"/>
      <c r="JPW52" s="174"/>
      <c r="JPX52" s="174"/>
      <c r="JPY52" s="171"/>
      <c r="JPZ52" s="175"/>
      <c r="JQA52" s="176"/>
      <c r="JQB52" s="171"/>
      <c r="JQC52" s="177"/>
      <c r="JQD52" s="178"/>
      <c r="JQE52" s="179"/>
      <c r="JQF52" s="170"/>
      <c r="JQG52" s="171"/>
      <c r="JQH52" s="172"/>
      <c r="JQI52" s="173"/>
      <c r="JQJ52" s="171"/>
      <c r="JQK52" s="174"/>
      <c r="JQL52" s="174"/>
      <c r="JQM52" s="171"/>
      <c r="JQN52" s="175"/>
      <c r="JQO52" s="176"/>
      <c r="JQP52" s="171"/>
      <c r="JQQ52" s="177"/>
      <c r="JQR52" s="178"/>
      <c r="JQS52" s="179"/>
      <c r="JQT52" s="170"/>
      <c r="JQU52" s="171"/>
      <c r="JQV52" s="172"/>
      <c r="JQW52" s="173"/>
      <c r="JQX52" s="171"/>
      <c r="JQY52" s="174"/>
      <c r="JQZ52" s="174"/>
      <c r="JRA52" s="171"/>
      <c r="JRB52" s="175"/>
      <c r="JRC52" s="176"/>
      <c r="JRD52" s="171"/>
      <c r="JRE52" s="177"/>
      <c r="JRF52" s="178"/>
      <c r="JRG52" s="179"/>
      <c r="JRH52" s="170"/>
      <c r="JRI52" s="171"/>
      <c r="JRJ52" s="172"/>
      <c r="JRK52" s="173"/>
      <c r="JRL52" s="171"/>
      <c r="JRM52" s="174"/>
      <c r="JRN52" s="174"/>
      <c r="JRO52" s="171"/>
      <c r="JRP52" s="175"/>
      <c r="JRQ52" s="176"/>
      <c r="JRR52" s="171"/>
      <c r="JRS52" s="177"/>
      <c r="JRT52" s="178"/>
      <c r="JRU52" s="179"/>
      <c r="JRV52" s="170"/>
      <c r="JRW52" s="171"/>
      <c r="JRX52" s="172"/>
      <c r="JRY52" s="173"/>
      <c r="JRZ52" s="171"/>
      <c r="JSA52" s="174"/>
      <c r="JSB52" s="174"/>
      <c r="JSC52" s="171"/>
      <c r="JSD52" s="175"/>
      <c r="JSE52" s="176"/>
      <c r="JSF52" s="171"/>
      <c r="JSG52" s="177"/>
      <c r="JSH52" s="178"/>
      <c r="JSI52" s="179"/>
      <c r="JSJ52" s="170"/>
      <c r="JSK52" s="171"/>
      <c r="JSL52" s="172"/>
      <c r="JSM52" s="173"/>
      <c r="JSN52" s="171"/>
      <c r="JSO52" s="174"/>
      <c r="JSP52" s="174"/>
      <c r="JSQ52" s="171"/>
      <c r="JSR52" s="175"/>
      <c r="JSS52" s="176"/>
      <c r="JST52" s="171"/>
      <c r="JSU52" s="177"/>
      <c r="JSV52" s="178"/>
      <c r="JSW52" s="179"/>
      <c r="JSX52" s="170"/>
      <c r="JSY52" s="171"/>
      <c r="JSZ52" s="172"/>
      <c r="JTA52" s="173"/>
      <c r="JTB52" s="171"/>
      <c r="JTC52" s="174"/>
      <c r="JTD52" s="174"/>
      <c r="JTE52" s="171"/>
      <c r="JTF52" s="175"/>
      <c r="JTG52" s="176"/>
      <c r="JTH52" s="171"/>
      <c r="JTI52" s="177"/>
      <c r="JTJ52" s="178"/>
      <c r="JTK52" s="179"/>
      <c r="JTL52" s="170"/>
      <c r="JTM52" s="171"/>
      <c r="JTN52" s="172"/>
      <c r="JTO52" s="173"/>
      <c r="JTP52" s="171"/>
      <c r="JTQ52" s="174"/>
      <c r="JTR52" s="174"/>
      <c r="JTS52" s="171"/>
      <c r="JTT52" s="175"/>
      <c r="JTU52" s="176"/>
      <c r="JTV52" s="171"/>
      <c r="JTW52" s="177"/>
      <c r="JTX52" s="178"/>
      <c r="JTY52" s="179"/>
      <c r="JTZ52" s="170"/>
      <c r="JUA52" s="171"/>
      <c r="JUB52" s="172"/>
      <c r="JUC52" s="173"/>
      <c r="JUD52" s="171"/>
      <c r="JUE52" s="174"/>
      <c r="JUF52" s="174"/>
      <c r="JUG52" s="171"/>
      <c r="JUH52" s="175"/>
      <c r="JUI52" s="176"/>
      <c r="JUJ52" s="171"/>
      <c r="JUK52" s="177"/>
      <c r="JUL52" s="178"/>
      <c r="JUM52" s="179"/>
      <c r="JUN52" s="170"/>
      <c r="JUO52" s="171"/>
      <c r="JUP52" s="172"/>
      <c r="JUQ52" s="173"/>
      <c r="JUR52" s="171"/>
      <c r="JUS52" s="174"/>
      <c r="JUT52" s="174"/>
      <c r="JUU52" s="171"/>
      <c r="JUV52" s="175"/>
      <c r="JUW52" s="176"/>
      <c r="JUX52" s="171"/>
      <c r="JUY52" s="177"/>
      <c r="JUZ52" s="178"/>
      <c r="JVA52" s="179"/>
      <c r="JVB52" s="170"/>
      <c r="JVC52" s="171"/>
      <c r="JVD52" s="172"/>
      <c r="JVE52" s="173"/>
      <c r="JVF52" s="171"/>
      <c r="JVG52" s="174"/>
      <c r="JVH52" s="174"/>
      <c r="JVI52" s="171"/>
      <c r="JVJ52" s="175"/>
      <c r="JVK52" s="176"/>
      <c r="JVL52" s="171"/>
      <c r="JVM52" s="177"/>
      <c r="JVN52" s="178"/>
      <c r="JVO52" s="179"/>
      <c r="JVP52" s="170"/>
      <c r="JVQ52" s="171"/>
      <c r="JVR52" s="172"/>
      <c r="JVS52" s="173"/>
      <c r="JVT52" s="171"/>
      <c r="JVU52" s="174"/>
      <c r="JVV52" s="174"/>
      <c r="JVW52" s="171"/>
      <c r="JVX52" s="175"/>
      <c r="JVY52" s="176"/>
      <c r="JVZ52" s="171"/>
      <c r="JWA52" s="177"/>
      <c r="JWB52" s="178"/>
      <c r="JWC52" s="179"/>
      <c r="JWD52" s="170"/>
      <c r="JWE52" s="171"/>
      <c r="JWF52" s="172"/>
      <c r="JWG52" s="173"/>
      <c r="JWH52" s="171"/>
      <c r="JWI52" s="174"/>
      <c r="JWJ52" s="174"/>
      <c r="JWK52" s="171"/>
      <c r="JWL52" s="175"/>
      <c r="JWM52" s="176"/>
      <c r="JWN52" s="171"/>
      <c r="JWO52" s="177"/>
      <c r="JWP52" s="178"/>
      <c r="JWQ52" s="179"/>
      <c r="JWR52" s="170"/>
      <c r="JWS52" s="171"/>
      <c r="JWT52" s="172"/>
      <c r="JWU52" s="173"/>
      <c r="JWV52" s="171"/>
      <c r="JWW52" s="174"/>
      <c r="JWX52" s="174"/>
      <c r="JWY52" s="171"/>
      <c r="JWZ52" s="175"/>
      <c r="JXA52" s="176"/>
      <c r="JXB52" s="171"/>
      <c r="JXC52" s="177"/>
      <c r="JXD52" s="178"/>
      <c r="JXE52" s="179"/>
      <c r="JXF52" s="170"/>
      <c r="JXG52" s="171"/>
      <c r="JXH52" s="172"/>
      <c r="JXI52" s="173"/>
      <c r="JXJ52" s="171"/>
      <c r="JXK52" s="174"/>
      <c r="JXL52" s="174"/>
      <c r="JXM52" s="171"/>
      <c r="JXN52" s="175"/>
      <c r="JXO52" s="176"/>
      <c r="JXP52" s="171"/>
      <c r="JXQ52" s="177"/>
      <c r="JXR52" s="178"/>
      <c r="JXS52" s="179"/>
      <c r="JXT52" s="170"/>
      <c r="JXU52" s="171"/>
      <c r="JXV52" s="172"/>
      <c r="JXW52" s="173"/>
      <c r="JXX52" s="171"/>
      <c r="JXY52" s="174"/>
      <c r="JXZ52" s="174"/>
      <c r="JYA52" s="171"/>
      <c r="JYB52" s="175"/>
      <c r="JYC52" s="176"/>
      <c r="JYD52" s="171"/>
      <c r="JYE52" s="177"/>
      <c r="JYF52" s="178"/>
      <c r="JYG52" s="179"/>
      <c r="JYH52" s="170"/>
      <c r="JYI52" s="171"/>
      <c r="JYJ52" s="172"/>
      <c r="JYK52" s="173"/>
      <c r="JYL52" s="171"/>
      <c r="JYM52" s="174"/>
      <c r="JYN52" s="174"/>
      <c r="JYO52" s="171"/>
      <c r="JYP52" s="175"/>
      <c r="JYQ52" s="176"/>
      <c r="JYR52" s="171"/>
      <c r="JYS52" s="177"/>
      <c r="JYT52" s="178"/>
      <c r="JYU52" s="179"/>
      <c r="JYV52" s="170"/>
      <c r="JYW52" s="171"/>
      <c r="JYX52" s="172"/>
      <c r="JYY52" s="173"/>
      <c r="JYZ52" s="171"/>
      <c r="JZA52" s="174"/>
      <c r="JZB52" s="174"/>
      <c r="JZC52" s="171"/>
      <c r="JZD52" s="175"/>
      <c r="JZE52" s="176"/>
      <c r="JZF52" s="171"/>
      <c r="JZG52" s="177"/>
      <c r="JZH52" s="178"/>
      <c r="JZI52" s="179"/>
      <c r="JZJ52" s="170"/>
      <c r="JZK52" s="171"/>
      <c r="JZL52" s="172"/>
      <c r="JZM52" s="173"/>
      <c r="JZN52" s="171"/>
      <c r="JZO52" s="174"/>
      <c r="JZP52" s="174"/>
      <c r="JZQ52" s="171"/>
      <c r="JZR52" s="175"/>
      <c r="JZS52" s="176"/>
      <c r="JZT52" s="171"/>
      <c r="JZU52" s="177"/>
      <c r="JZV52" s="178"/>
      <c r="JZW52" s="179"/>
      <c r="JZX52" s="170"/>
      <c r="JZY52" s="171"/>
      <c r="JZZ52" s="172"/>
      <c r="KAA52" s="173"/>
      <c r="KAB52" s="171"/>
      <c r="KAC52" s="174"/>
      <c r="KAD52" s="174"/>
      <c r="KAE52" s="171"/>
      <c r="KAF52" s="175"/>
      <c r="KAG52" s="176"/>
      <c r="KAH52" s="171"/>
      <c r="KAI52" s="177"/>
      <c r="KAJ52" s="178"/>
      <c r="KAK52" s="179"/>
      <c r="KAL52" s="170"/>
      <c r="KAM52" s="171"/>
      <c r="KAN52" s="172"/>
      <c r="KAO52" s="173"/>
      <c r="KAP52" s="171"/>
      <c r="KAQ52" s="174"/>
      <c r="KAR52" s="174"/>
      <c r="KAS52" s="171"/>
      <c r="KAT52" s="175"/>
      <c r="KAU52" s="176"/>
      <c r="KAV52" s="171"/>
      <c r="KAW52" s="177"/>
      <c r="KAX52" s="178"/>
      <c r="KAY52" s="179"/>
      <c r="KAZ52" s="170"/>
      <c r="KBA52" s="171"/>
      <c r="KBB52" s="172"/>
      <c r="KBC52" s="173"/>
      <c r="KBD52" s="171"/>
      <c r="KBE52" s="174"/>
      <c r="KBF52" s="174"/>
      <c r="KBG52" s="171"/>
      <c r="KBH52" s="175"/>
      <c r="KBI52" s="176"/>
      <c r="KBJ52" s="171"/>
      <c r="KBK52" s="177"/>
      <c r="KBL52" s="178"/>
      <c r="KBM52" s="179"/>
      <c r="KBN52" s="170"/>
      <c r="KBO52" s="171"/>
      <c r="KBP52" s="172"/>
      <c r="KBQ52" s="173"/>
      <c r="KBR52" s="171"/>
      <c r="KBS52" s="174"/>
      <c r="KBT52" s="174"/>
      <c r="KBU52" s="171"/>
      <c r="KBV52" s="175"/>
      <c r="KBW52" s="176"/>
      <c r="KBX52" s="171"/>
      <c r="KBY52" s="177"/>
      <c r="KBZ52" s="178"/>
      <c r="KCA52" s="179"/>
      <c r="KCB52" s="170"/>
      <c r="KCC52" s="171"/>
      <c r="KCD52" s="172"/>
      <c r="KCE52" s="173"/>
      <c r="KCF52" s="171"/>
      <c r="KCG52" s="174"/>
      <c r="KCH52" s="174"/>
      <c r="KCI52" s="171"/>
      <c r="KCJ52" s="175"/>
      <c r="KCK52" s="176"/>
      <c r="KCL52" s="171"/>
      <c r="KCM52" s="177"/>
      <c r="KCN52" s="178"/>
      <c r="KCO52" s="179"/>
      <c r="KCP52" s="170"/>
      <c r="KCQ52" s="171"/>
      <c r="KCR52" s="172"/>
      <c r="KCS52" s="173"/>
      <c r="KCT52" s="171"/>
      <c r="KCU52" s="174"/>
      <c r="KCV52" s="174"/>
      <c r="KCW52" s="171"/>
      <c r="KCX52" s="175"/>
      <c r="KCY52" s="176"/>
      <c r="KCZ52" s="171"/>
      <c r="KDA52" s="177"/>
      <c r="KDB52" s="178"/>
      <c r="KDC52" s="179"/>
      <c r="KDD52" s="170"/>
      <c r="KDE52" s="171"/>
      <c r="KDF52" s="172"/>
      <c r="KDG52" s="173"/>
      <c r="KDH52" s="171"/>
      <c r="KDI52" s="174"/>
      <c r="KDJ52" s="174"/>
      <c r="KDK52" s="171"/>
      <c r="KDL52" s="175"/>
      <c r="KDM52" s="176"/>
      <c r="KDN52" s="171"/>
      <c r="KDO52" s="177"/>
      <c r="KDP52" s="178"/>
      <c r="KDQ52" s="179"/>
      <c r="KDR52" s="170"/>
      <c r="KDS52" s="171"/>
      <c r="KDT52" s="172"/>
      <c r="KDU52" s="173"/>
      <c r="KDV52" s="171"/>
      <c r="KDW52" s="174"/>
      <c r="KDX52" s="174"/>
      <c r="KDY52" s="171"/>
      <c r="KDZ52" s="175"/>
      <c r="KEA52" s="176"/>
      <c r="KEB52" s="171"/>
      <c r="KEC52" s="177"/>
      <c r="KED52" s="178"/>
      <c r="KEE52" s="179"/>
      <c r="KEF52" s="170"/>
      <c r="KEG52" s="171"/>
      <c r="KEH52" s="172"/>
      <c r="KEI52" s="173"/>
      <c r="KEJ52" s="171"/>
      <c r="KEK52" s="174"/>
      <c r="KEL52" s="174"/>
      <c r="KEM52" s="171"/>
      <c r="KEN52" s="175"/>
      <c r="KEO52" s="176"/>
      <c r="KEP52" s="171"/>
      <c r="KEQ52" s="177"/>
      <c r="KER52" s="178"/>
      <c r="KES52" s="179"/>
      <c r="KET52" s="170"/>
      <c r="KEU52" s="171"/>
      <c r="KEV52" s="172"/>
      <c r="KEW52" s="173"/>
      <c r="KEX52" s="171"/>
      <c r="KEY52" s="174"/>
      <c r="KEZ52" s="174"/>
      <c r="KFA52" s="171"/>
      <c r="KFB52" s="175"/>
      <c r="KFC52" s="176"/>
      <c r="KFD52" s="171"/>
      <c r="KFE52" s="177"/>
      <c r="KFF52" s="178"/>
      <c r="KFG52" s="179"/>
      <c r="KFH52" s="170"/>
      <c r="KFI52" s="171"/>
      <c r="KFJ52" s="172"/>
      <c r="KFK52" s="173"/>
      <c r="KFL52" s="171"/>
      <c r="KFM52" s="174"/>
      <c r="KFN52" s="174"/>
      <c r="KFO52" s="171"/>
      <c r="KFP52" s="175"/>
      <c r="KFQ52" s="176"/>
      <c r="KFR52" s="171"/>
      <c r="KFS52" s="177"/>
      <c r="KFT52" s="178"/>
      <c r="KFU52" s="179"/>
      <c r="KFV52" s="170"/>
      <c r="KFW52" s="171"/>
      <c r="KFX52" s="172"/>
      <c r="KFY52" s="173"/>
      <c r="KFZ52" s="171"/>
      <c r="KGA52" s="174"/>
      <c r="KGB52" s="174"/>
      <c r="KGC52" s="171"/>
      <c r="KGD52" s="175"/>
      <c r="KGE52" s="176"/>
      <c r="KGF52" s="171"/>
      <c r="KGG52" s="177"/>
      <c r="KGH52" s="178"/>
      <c r="KGI52" s="179"/>
      <c r="KGJ52" s="170"/>
      <c r="KGK52" s="171"/>
      <c r="KGL52" s="172"/>
      <c r="KGM52" s="173"/>
      <c r="KGN52" s="171"/>
      <c r="KGO52" s="174"/>
      <c r="KGP52" s="174"/>
      <c r="KGQ52" s="171"/>
      <c r="KGR52" s="175"/>
      <c r="KGS52" s="176"/>
      <c r="KGT52" s="171"/>
      <c r="KGU52" s="177"/>
      <c r="KGV52" s="178"/>
      <c r="KGW52" s="179"/>
      <c r="KGX52" s="170"/>
      <c r="KGY52" s="171"/>
      <c r="KGZ52" s="172"/>
      <c r="KHA52" s="173"/>
      <c r="KHB52" s="171"/>
      <c r="KHC52" s="174"/>
      <c r="KHD52" s="174"/>
      <c r="KHE52" s="171"/>
      <c r="KHF52" s="175"/>
      <c r="KHG52" s="176"/>
      <c r="KHH52" s="171"/>
      <c r="KHI52" s="177"/>
      <c r="KHJ52" s="178"/>
      <c r="KHK52" s="179"/>
      <c r="KHL52" s="170"/>
      <c r="KHM52" s="171"/>
      <c r="KHN52" s="172"/>
      <c r="KHO52" s="173"/>
      <c r="KHP52" s="171"/>
      <c r="KHQ52" s="174"/>
      <c r="KHR52" s="174"/>
      <c r="KHS52" s="171"/>
      <c r="KHT52" s="175"/>
      <c r="KHU52" s="176"/>
      <c r="KHV52" s="171"/>
      <c r="KHW52" s="177"/>
      <c r="KHX52" s="178"/>
      <c r="KHY52" s="179"/>
      <c r="KHZ52" s="170"/>
      <c r="KIA52" s="171"/>
      <c r="KIB52" s="172"/>
      <c r="KIC52" s="173"/>
      <c r="KID52" s="171"/>
      <c r="KIE52" s="174"/>
      <c r="KIF52" s="174"/>
      <c r="KIG52" s="171"/>
      <c r="KIH52" s="175"/>
      <c r="KII52" s="176"/>
      <c r="KIJ52" s="171"/>
      <c r="KIK52" s="177"/>
      <c r="KIL52" s="178"/>
      <c r="KIM52" s="179"/>
      <c r="KIN52" s="170"/>
      <c r="KIO52" s="171"/>
      <c r="KIP52" s="172"/>
      <c r="KIQ52" s="173"/>
      <c r="KIR52" s="171"/>
      <c r="KIS52" s="174"/>
      <c r="KIT52" s="174"/>
      <c r="KIU52" s="171"/>
      <c r="KIV52" s="175"/>
      <c r="KIW52" s="176"/>
      <c r="KIX52" s="171"/>
      <c r="KIY52" s="177"/>
      <c r="KIZ52" s="178"/>
      <c r="KJA52" s="179"/>
      <c r="KJB52" s="170"/>
      <c r="KJC52" s="171"/>
      <c r="KJD52" s="172"/>
      <c r="KJE52" s="173"/>
      <c r="KJF52" s="171"/>
      <c r="KJG52" s="174"/>
      <c r="KJH52" s="174"/>
      <c r="KJI52" s="171"/>
      <c r="KJJ52" s="175"/>
      <c r="KJK52" s="176"/>
      <c r="KJL52" s="171"/>
      <c r="KJM52" s="177"/>
      <c r="KJN52" s="178"/>
      <c r="KJO52" s="179"/>
      <c r="KJP52" s="170"/>
      <c r="KJQ52" s="171"/>
      <c r="KJR52" s="172"/>
      <c r="KJS52" s="173"/>
      <c r="KJT52" s="171"/>
      <c r="KJU52" s="174"/>
      <c r="KJV52" s="174"/>
      <c r="KJW52" s="171"/>
      <c r="KJX52" s="175"/>
      <c r="KJY52" s="176"/>
      <c r="KJZ52" s="171"/>
      <c r="KKA52" s="177"/>
      <c r="KKB52" s="178"/>
      <c r="KKC52" s="179"/>
      <c r="KKD52" s="170"/>
      <c r="KKE52" s="171"/>
      <c r="KKF52" s="172"/>
      <c r="KKG52" s="173"/>
      <c r="KKH52" s="171"/>
      <c r="KKI52" s="174"/>
      <c r="KKJ52" s="174"/>
      <c r="KKK52" s="171"/>
      <c r="KKL52" s="175"/>
      <c r="KKM52" s="176"/>
      <c r="KKN52" s="171"/>
      <c r="KKO52" s="177"/>
      <c r="KKP52" s="178"/>
      <c r="KKQ52" s="179"/>
      <c r="KKR52" s="170"/>
      <c r="KKS52" s="171"/>
      <c r="KKT52" s="172"/>
      <c r="KKU52" s="173"/>
      <c r="KKV52" s="171"/>
      <c r="KKW52" s="174"/>
      <c r="KKX52" s="174"/>
      <c r="KKY52" s="171"/>
      <c r="KKZ52" s="175"/>
      <c r="KLA52" s="176"/>
      <c r="KLB52" s="171"/>
      <c r="KLC52" s="177"/>
      <c r="KLD52" s="178"/>
      <c r="KLE52" s="179"/>
      <c r="KLF52" s="170"/>
      <c r="KLG52" s="171"/>
      <c r="KLH52" s="172"/>
      <c r="KLI52" s="173"/>
      <c r="KLJ52" s="171"/>
      <c r="KLK52" s="174"/>
      <c r="KLL52" s="174"/>
      <c r="KLM52" s="171"/>
      <c r="KLN52" s="175"/>
      <c r="KLO52" s="176"/>
      <c r="KLP52" s="171"/>
      <c r="KLQ52" s="177"/>
      <c r="KLR52" s="178"/>
      <c r="KLS52" s="179"/>
      <c r="KLT52" s="170"/>
      <c r="KLU52" s="171"/>
      <c r="KLV52" s="172"/>
      <c r="KLW52" s="173"/>
      <c r="KLX52" s="171"/>
      <c r="KLY52" s="174"/>
      <c r="KLZ52" s="174"/>
      <c r="KMA52" s="171"/>
      <c r="KMB52" s="175"/>
      <c r="KMC52" s="176"/>
      <c r="KMD52" s="171"/>
      <c r="KME52" s="177"/>
      <c r="KMF52" s="178"/>
      <c r="KMG52" s="179"/>
      <c r="KMH52" s="170"/>
      <c r="KMI52" s="171"/>
      <c r="KMJ52" s="172"/>
      <c r="KMK52" s="173"/>
      <c r="KML52" s="171"/>
      <c r="KMM52" s="174"/>
      <c r="KMN52" s="174"/>
      <c r="KMO52" s="171"/>
      <c r="KMP52" s="175"/>
      <c r="KMQ52" s="176"/>
      <c r="KMR52" s="171"/>
      <c r="KMS52" s="177"/>
      <c r="KMT52" s="178"/>
      <c r="KMU52" s="179"/>
      <c r="KMV52" s="170"/>
      <c r="KMW52" s="171"/>
      <c r="KMX52" s="172"/>
      <c r="KMY52" s="173"/>
      <c r="KMZ52" s="171"/>
      <c r="KNA52" s="174"/>
      <c r="KNB52" s="174"/>
      <c r="KNC52" s="171"/>
      <c r="KND52" s="175"/>
      <c r="KNE52" s="176"/>
      <c r="KNF52" s="171"/>
      <c r="KNG52" s="177"/>
      <c r="KNH52" s="178"/>
      <c r="KNI52" s="179"/>
      <c r="KNJ52" s="170"/>
      <c r="KNK52" s="171"/>
      <c r="KNL52" s="172"/>
      <c r="KNM52" s="173"/>
      <c r="KNN52" s="171"/>
      <c r="KNO52" s="174"/>
      <c r="KNP52" s="174"/>
      <c r="KNQ52" s="171"/>
      <c r="KNR52" s="175"/>
      <c r="KNS52" s="176"/>
      <c r="KNT52" s="171"/>
      <c r="KNU52" s="177"/>
      <c r="KNV52" s="178"/>
      <c r="KNW52" s="179"/>
      <c r="KNX52" s="170"/>
      <c r="KNY52" s="171"/>
      <c r="KNZ52" s="172"/>
      <c r="KOA52" s="173"/>
      <c r="KOB52" s="171"/>
      <c r="KOC52" s="174"/>
      <c r="KOD52" s="174"/>
      <c r="KOE52" s="171"/>
      <c r="KOF52" s="175"/>
      <c r="KOG52" s="176"/>
      <c r="KOH52" s="171"/>
      <c r="KOI52" s="177"/>
      <c r="KOJ52" s="178"/>
      <c r="KOK52" s="179"/>
      <c r="KOL52" s="170"/>
      <c r="KOM52" s="171"/>
      <c r="KON52" s="172"/>
      <c r="KOO52" s="173"/>
      <c r="KOP52" s="171"/>
      <c r="KOQ52" s="174"/>
      <c r="KOR52" s="174"/>
      <c r="KOS52" s="171"/>
      <c r="KOT52" s="175"/>
      <c r="KOU52" s="176"/>
      <c r="KOV52" s="171"/>
      <c r="KOW52" s="177"/>
      <c r="KOX52" s="178"/>
      <c r="KOY52" s="179"/>
      <c r="KOZ52" s="170"/>
      <c r="KPA52" s="171"/>
      <c r="KPB52" s="172"/>
      <c r="KPC52" s="173"/>
      <c r="KPD52" s="171"/>
      <c r="KPE52" s="174"/>
      <c r="KPF52" s="174"/>
      <c r="KPG52" s="171"/>
      <c r="KPH52" s="175"/>
      <c r="KPI52" s="176"/>
      <c r="KPJ52" s="171"/>
      <c r="KPK52" s="177"/>
      <c r="KPL52" s="178"/>
      <c r="KPM52" s="179"/>
      <c r="KPN52" s="170"/>
      <c r="KPO52" s="171"/>
      <c r="KPP52" s="172"/>
      <c r="KPQ52" s="173"/>
      <c r="KPR52" s="171"/>
      <c r="KPS52" s="174"/>
      <c r="KPT52" s="174"/>
      <c r="KPU52" s="171"/>
      <c r="KPV52" s="175"/>
      <c r="KPW52" s="176"/>
      <c r="KPX52" s="171"/>
      <c r="KPY52" s="177"/>
      <c r="KPZ52" s="178"/>
      <c r="KQA52" s="179"/>
      <c r="KQB52" s="170"/>
      <c r="KQC52" s="171"/>
      <c r="KQD52" s="172"/>
      <c r="KQE52" s="173"/>
      <c r="KQF52" s="171"/>
      <c r="KQG52" s="174"/>
      <c r="KQH52" s="174"/>
      <c r="KQI52" s="171"/>
      <c r="KQJ52" s="175"/>
      <c r="KQK52" s="176"/>
      <c r="KQL52" s="171"/>
      <c r="KQM52" s="177"/>
      <c r="KQN52" s="178"/>
      <c r="KQO52" s="179"/>
      <c r="KQP52" s="170"/>
      <c r="KQQ52" s="171"/>
      <c r="KQR52" s="172"/>
      <c r="KQS52" s="173"/>
      <c r="KQT52" s="171"/>
      <c r="KQU52" s="174"/>
      <c r="KQV52" s="174"/>
      <c r="KQW52" s="171"/>
      <c r="KQX52" s="175"/>
      <c r="KQY52" s="176"/>
      <c r="KQZ52" s="171"/>
      <c r="KRA52" s="177"/>
      <c r="KRB52" s="178"/>
      <c r="KRC52" s="179"/>
      <c r="KRD52" s="170"/>
      <c r="KRE52" s="171"/>
      <c r="KRF52" s="172"/>
      <c r="KRG52" s="173"/>
      <c r="KRH52" s="171"/>
      <c r="KRI52" s="174"/>
      <c r="KRJ52" s="174"/>
      <c r="KRK52" s="171"/>
      <c r="KRL52" s="175"/>
      <c r="KRM52" s="176"/>
      <c r="KRN52" s="171"/>
      <c r="KRO52" s="177"/>
      <c r="KRP52" s="178"/>
      <c r="KRQ52" s="179"/>
      <c r="KRR52" s="170"/>
      <c r="KRS52" s="171"/>
      <c r="KRT52" s="172"/>
      <c r="KRU52" s="173"/>
      <c r="KRV52" s="171"/>
      <c r="KRW52" s="174"/>
      <c r="KRX52" s="174"/>
      <c r="KRY52" s="171"/>
      <c r="KRZ52" s="175"/>
      <c r="KSA52" s="176"/>
      <c r="KSB52" s="171"/>
      <c r="KSC52" s="177"/>
      <c r="KSD52" s="178"/>
      <c r="KSE52" s="179"/>
      <c r="KSF52" s="170"/>
      <c r="KSG52" s="171"/>
      <c r="KSH52" s="172"/>
      <c r="KSI52" s="173"/>
      <c r="KSJ52" s="171"/>
      <c r="KSK52" s="174"/>
      <c r="KSL52" s="174"/>
      <c r="KSM52" s="171"/>
      <c r="KSN52" s="175"/>
      <c r="KSO52" s="176"/>
      <c r="KSP52" s="171"/>
      <c r="KSQ52" s="177"/>
      <c r="KSR52" s="178"/>
      <c r="KSS52" s="179"/>
      <c r="KST52" s="170"/>
      <c r="KSU52" s="171"/>
      <c r="KSV52" s="172"/>
      <c r="KSW52" s="173"/>
      <c r="KSX52" s="171"/>
      <c r="KSY52" s="174"/>
      <c r="KSZ52" s="174"/>
      <c r="KTA52" s="171"/>
      <c r="KTB52" s="175"/>
      <c r="KTC52" s="176"/>
      <c r="KTD52" s="171"/>
      <c r="KTE52" s="177"/>
      <c r="KTF52" s="178"/>
      <c r="KTG52" s="179"/>
      <c r="KTH52" s="170"/>
      <c r="KTI52" s="171"/>
      <c r="KTJ52" s="172"/>
      <c r="KTK52" s="173"/>
      <c r="KTL52" s="171"/>
      <c r="KTM52" s="174"/>
      <c r="KTN52" s="174"/>
      <c r="KTO52" s="171"/>
      <c r="KTP52" s="175"/>
      <c r="KTQ52" s="176"/>
      <c r="KTR52" s="171"/>
      <c r="KTS52" s="177"/>
      <c r="KTT52" s="178"/>
      <c r="KTU52" s="179"/>
      <c r="KTV52" s="170"/>
      <c r="KTW52" s="171"/>
      <c r="KTX52" s="172"/>
      <c r="KTY52" s="173"/>
      <c r="KTZ52" s="171"/>
      <c r="KUA52" s="174"/>
      <c r="KUB52" s="174"/>
      <c r="KUC52" s="171"/>
      <c r="KUD52" s="175"/>
      <c r="KUE52" s="176"/>
      <c r="KUF52" s="171"/>
      <c r="KUG52" s="177"/>
      <c r="KUH52" s="178"/>
      <c r="KUI52" s="179"/>
      <c r="KUJ52" s="170"/>
      <c r="KUK52" s="171"/>
      <c r="KUL52" s="172"/>
      <c r="KUM52" s="173"/>
      <c r="KUN52" s="171"/>
      <c r="KUO52" s="174"/>
      <c r="KUP52" s="174"/>
      <c r="KUQ52" s="171"/>
      <c r="KUR52" s="175"/>
      <c r="KUS52" s="176"/>
      <c r="KUT52" s="171"/>
      <c r="KUU52" s="177"/>
      <c r="KUV52" s="178"/>
      <c r="KUW52" s="179"/>
      <c r="KUX52" s="170"/>
      <c r="KUY52" s="171"/>
      <c r="KUZ52" s="172"/>
      <c r="KVA52" s="173"/>
      <c r="KVB52" s="171"/>
      <c r="KVC52" s="174"/>
      <c r="KVD52" s="174"/>
      <c r="KVE52" s="171"/>
      <c r="KVF52" s="175"/>
      <c r="KVG52" s="176"/>
      <c r="KVH52" s="171"/>
      <c r="KVI52" s="177"/>
      <c r="KVJ52" s="178"/>
      <c r="KVK52" s="179"/>
      <c r="KVL52" s="170"/>
      <c r="KVM52" s="171"/>
      <c r="KVN52" s="172"/>
      <c r="KVO52" s="173"/>
      <c r="KVP52" s="171"/>
      <c r="KVQ52" s="174"/>
      <c r="KVR52" s="174"/>
      <c r="KVS52" s="171"/>
      <c r="KVT52" s="175"/>
      <c r="KVU52" s="176"/>
      <c r="KVV52" s="171"/>
      <c r="KVW52" s="177"/>
      <c r="KVX52" s="178"/>
      <c r="KVY52" s="179"/>
      <c r="KVZ52" s="170"/>
      <c r="KWA52" s="171"/>
      <c r="KWB52" s="172"/>
      <c r="KWC52" s="173"/>
      <c r="KWD52" s="171"/>
      <c r="KWE52" s="174"/>
      <c r="KWF52" s="174"/>
      <c r="KWG52" s="171"/>
      <c r="KWH52" s="175"/>
      <c r="KWI52" s="176"/>
      <c r="KWJ52" s="171"/>
      <c r="KWK52" s="177"/>
      <c r="KWL52" s="178"/>
      <c r="KWM52" s="179"/>
      <c r="KWN52" s="170"/>
      <c r="KWO52" s="171"/>
      <c r="KWP52" s="172"/>
      <c r="KWQ52" s="173"/>
      <c r="KWR52" s="171"/>
      <c r="KWS52" s="174"/>
      <c r="KWT52" s="174"/>
      <c r="KWU52" s="171"/>
      <c r="KWV52" s="175"/>
      <c r="KWW52" s="176"/>
      <c r="KWX52" s="171"/>
      <c r="KWY52" s="177"/>
      <c r="KWZ52" s="178"/>
      <c r="KXA52" s="179"/>
      <c r="KXB52" s="170"/>
      <c r="KXC52" s="171"/>
      <c r="KXD52" s="172"/>
      <c r="KXE52" s="173"/>
      <c r="KXF52" s="171"/>
      <c r="KXG52" s="174"/>
      <c r="KXH52" s="174"/>
      <c r="KXI52" s="171"/>
      <c r="KXJ52" s="175"/>
      <c r="KXK52" s="176"/>
      <c r="KXL52" s="171"/>
      <c r="KXM52" s="177"/>
      <c r="KXN52" s="178"/>
      <c r="KXO52" s="179"/>
      <c r="KXP52" s="170"/>
      <c r="KXQ52" s="171"/>
      <c r="KXR52" s="172"/>
      <c r="KXS52" s="173"/>
      <c r="KXT52" s="171"/>
      <c r="KXU52" s="174"/>
      <c r="KXV52" s="174"/>
      <c r="KXW52" s="171"/>
      <c r="KXX52" s="175"/>
      <c r="KXY52" s="176"/>
      <c r="KXZ52" s="171"/>
      <c r="KYA52" s="177"/>
      <c r="KYB52" s="178"/>
      <c r="KYC52" s="179"/>
      <c r="KYD52" s="170"/>
      <c r="KYE52" s="171"/>
      <c r="KYF52" s="172"/>
      <c r="KYG52" s="173"/>
      <c r="KYH52" s="171"/>
      <c r="KYI52" s="174"/>
      <c r="KYJ52" s="174"/>
      <c r="KYK52" s="171"/>
      <c r="KYL52" s="175"/>
      <c r="KYM52" s="176"/>
      <c r="KYN52" s="171"/>
      <c r="KYO52" s="177"/>
      <c r="KYP52" s="178"/>
      <c r="KYQ52" s="179"/>
      <c r="KYR52" s="170"/>
      <c r="KYS52" s="171"/>
      <c r="KYT52" s="172"/>
      <c r="KYU52" s="173"/>
      <c r="KYV52" s="171"/>
      <c r="KYW52" s="174"/>
      <c r="KYX52" s="174"/>
      <c r="KYY52" s="171"/>
      <c r="KYZ52" s="175"/>
      <c r="KZA52" s="176"/>
      <c r="KZB52" s="171"/>
      <c r="KZC52" s="177"/>
      <c r="KZD52" s="178"/>
      <c r="KZE52" s="179"/>
      <c r="KZF52" s="170"/>
      <c r="KZG52" s="171"/>
      <c r="KZH52" s="172"/>
      <c r="KZI52" s="173"/>
      <c r="KZJ52" s="171"/>
      <c r="KZK52" s="174"/>
      <c r="KZL52" s="174"/>
      <c r="KZM52" s="171"/>
      <c r="KZN52" s="175"/>
      <c r="KZO52" s="176"/>
      <c r="KZP52" s="171"/>
      <c r="KZQ52" s="177"/>
      <c r="KZR52" s="178"/>
      <c r="KZS52" s="179"/>
      <c r="KZT52" s="170"/>
      <c r="KZU52" s="171"/>
      <c r="KZV52" s="172"/>
      <c r="KZW52" s="173"/>
      <c r="KZX52" s="171"/>
      <c r="KZY52" s="174"/>
      <c r="KZZ52" s="174"/>
      <c r="LAA52" s="171"/>
      <c r="LAB52" s="175"/>
      <c r="LAC52" s="176"/>
      <c r="LAD52" s="171"/>
      <c r="LAE52" s="177"/>
      <c r="LAF52" s="178"/>
      <c r="LAG52" s="179"/>
      <c r="LAH52" s="170"/>
      <c r="LAI52" s="171"/>
      <c r="LAJ52" s="172"/>
      <c r="LAK52" s="173"/>
      <c r="LAL52" s="171"/>
      <c r="LAM52" s="174"/>
      <c r="LAN52" s="174"/>
      <c r="LAO52" s="171"/>
      <c r="LAP52" s="175"/>
      <c r="LAQ52" s="176"/>
      <c r="LAR52" s="171"/>
      <c r="LAS52" s="177"/>
      <c r="LAT52" s="178"/>
      <c r="LAU52" s="179"/>
      <c r="LAV52" s="170"/>
      <c r="LAW52" s="171"/>
      <c r="LAX52" s="172"/>
      <c r="LAY52" s="173"/>
      <c r="LAZ52" s="171"/>
      <c r="LBA52" s="174"/>
      <c r="LBB52" s="174"/>
      <c r="LBC52" s="171"/>
      <c r="LBD52" s="175"/>
      <c r="LBE52" s="176"/>
      <c r="LBF52" s="171"/>
      <c r="LBG52" s="177"/>
      <c r="LBH52" s="178"/>
      <c r="LBI52" s="179"/>
      <c r="LBJ52" s="170"/>
      <c r="LBK52" s="171"/>
      <c r="LBL52" s="172"/>
      <c r="LBM52" s="173"/>
      <c r="LBN52" s="171"/>
      <c r="LBO52" s="174"/>
      <c r="LBP52" s="174"/>
      <c r="LBQ52" s="171"/>
      <c r="LBR52" s="175"/>
      <c r="LBS52" s="176"/>
      <c r="LBT52" s="171"/>
      <c r="LBU52" s="177"/>
      <c r="LBV52" s="178"/>
      <c r="LBW52" s="179"/>
      <c r="LBX52" s="170"/>
      <c r="LBY52" s="171"/>
      <c r="LBZ52" s="172"/>
      <c r="LCA52" s="173"/>
      <c r="LCB52" s="171"/>
      <c r="LCC52" s="174"/>
      <c r="LCD52" s="174"/>
      <c r="LCE52" s="171"/>
      <c r="LCF52" s="175"/>
      <c r="LCG52" s="176"/>
      <c r="LCH52" s="171"/>
      <c r="LCI52" s="177"/>
      <c r="LCJ52" s="178"/>
      <c r="LCK52" s="179"/>
      <c r="LCL52" s="170"/>
      <c r="LCM52" s="171"/>
      <c r="LCN52" s="172"/>
      <c r="LCO52" s="173"/>
      <c r="LCP52" s="171"/>
      <c r="LCQ52" s="174"/>
      <c r="LCR52" s="174"/>
      <c r="LCS52" s="171"/>
      <c r="LCT52" s="175"/>
      <c r="LCU52" s="176"/>
      <c r="LCV52" s="171"/>
      <c r="LCW52" s="177"/>
      <c r="LCX52" s="178"/>
      <c r="LCY52" s="179"/>
      <c r="LCZ52" s="170"/>
      <c r="LDA52" s="171"/>
      <c r="LDB52" s="172"/>
      <c r="LDC52" s="173"/>
      <c r="LDD52" s="171"/>
      <c r="LDE52" s="174"/>
      <c r="LDF52" s="174"/>
      <c r="LDG52" s="171"/>
      <c r="LDH52" s="175"/>
      <c r="LDI52" s="176"/>
      <c r="LDJ52" s="171"/>
      <c r="LDK52" s="177"/>
      <c r="LDL52" s="178"/>
      <c r="LDM52" s="179"/>
      <c r="LDN52" s="170"/>
      <c r="LDO52" s="171"/>
      <c r="LDP52" s="172"/>
      <c r="LDQ52" s="173"/>
      <c r="LDR52" s="171"/>
      <c r="LDS52" s="174"/>
      <c r="LDT52" s="174"/>
      <c r="LDU52" s="171"/>
      <c r="LDV52" s="175"/>
      <c r="LDW52" s="176"/>
      <c r="LDX52" s="171"/>
      <c r="LDY52" s="177"/>
      <c r="LDZ52" s="178"/>
      <c r="LEA52" s="179"/>
      <c r="LEB52" s="170"/>
      <c r="LEC52" s="171"/>
      <c r="LED52" s="172"/>
      <c r="LEE52" s="173"/>
      <c r="LEF52" s="171"/>
      <c r="LEG52" s="174"/>
      <c r="LEH52" s="174"/>
      <c r="LEI52" s="171"/>
      <c r="LEJ52" s="175"/>
      <c r="LEK52" s="176"/>
      <c r="LEL52" s="171"/>
      <c r="LEM52" s="177"/>
      <c r="LEN52" s="178"/>
      <c r="LEO52" s="179"/>
      <c r="LEP52" s="170"/>
      <c r="LEQ52" s="171"/>
      <c r="LER52" s="172"/>
      <c r="LES52" s="173"/>
      <c r="LET52" s="171"/>
      <c r="LEU52" s="174"/>
      <c r="LEV52" s="174"/>
      <c r="LEW52" s="171"/>
      <c r="LEX52" s="175"/>
      <c r="LEY52" s="176"/>
      <c r="LEZ52" s="171"/>
      <c r="LFA52" s="177"/>
      <c r="LFB52" s="178"/>
      <c r="LFC52" s="179"/>
      <c r="LFD52" s="170"/>
      <c r="LFE52" s="171"/>
      <c r="LFF52" s="172"/>
      <c r="LFG52" s="173"/>
      <c r="LFH52" s="171"/>
      <c r="LFI52" s="174"/>
      <c r="LFJ52" s="174"/>
      <c r="LFK52" s="171"/>
      <c r="LFL52" s="175"/>
      <c r="LFM52" s="176"/>
      <c r="LFN52" s="171"/>
      <c r="LFO52" s="177"/>
      <c r="LFP52" s="178"/>
      <c r="LFQ52" s="179"/>
      <c r="LFR52" s="170"/>
      <c r="LFS52" s="171"/>
      <c r="LFT52" s="172"/>
      <c r="LFU52" s="173"/>
      <c r="LFV52" s="171"/>
      <c r="LFW52" s="174"/>
      <c r="LFX52" s="174"/>
      <c r="LFY52" s="171"/>
      <c r="LFZ52" s="175"/>
      <c r="LGA52" s="176"/>
      <c r="LGB52" s="171"/>
      <c r="LGC52" s="177"/>
      <c r="LGD52" s="178"/>
      <c r="LGE52" s="179"/>
      <c r="LGF52" s="170"/>
      <c r="LGG52" s="171"/>
      <c r="LGH52" s="172"/>
      <c r="LGI52" s="173"/>
      <c r="LGJ52" s="171"/>
      <c r="LGK52" s="174"/>
      <c r="LGL52" s="174"/>
      <c r="LGM52" s="171"/>
      <c r="LGN52" s="175"/>
      <c r="LGO52" s="176"/>
      <c r="LGP52" s="171"/>
      <c r="LGQ52" s="177"/>
      <c r="LGR52" s="178"/>
      <c r="LGS52" s="179"/>
      <c r="LGT52" s="170"/>
      <c r="LGU52" s="171"/>
      <c r="LGV52" s="172"/>
      <c r="LGW52" s="173"/>
      <c r="LGX52" s="171"/>
      <c r="LGY52" s="174"/>
      <c r="LGZ52" s="174"/>
      <c r="LHA52" s="171"/>
      <c r="LHB52" s="175"/>
      <c r="LHC52" s="176"/>
      <c r="LHD52" s="171"/>
      <c r="LHE52" s="177"/>
      <c r="LHF52" s="178"/>
      <c r="LHG52" s="179"/>
      <c r="LHH52" s="170"/>
      <c r="LHI52" s="171"/>
      <c r="LHJ52" s="172"/>
      <c r="LHK52" s="173"/>
      <c r="LHL52" s="171"/>
      <c r="LHM52" s="174"/>
      <c r="LHN52" s="174"/>
      <c r="LHO52" s="171"/>
      <c r="LHP52" s="175"/>
      <c r="LHQ52" s="176"/>
      <c r="LHR52" s="171"/>
      <c r="LHS52" s="177"/>
      <c r="LHT52" s="178"/>
      <c r="LHU52" s="179"/>
      <c r="LHV52" s="170"/>
      <c r="LHW52" s="171"/>
      <c r="LHX52" s="172"/>
      <c r="LHY52" s="173"/>
      <c r="LHZ52" s="171"/>
      <c r="LIA52" s="174"/>
      <c r="LIB52" s="174"/>
      <c r="LIC52" s="171"/>
      <c r="LID52" s="175"/>
      <c r="LIE52" s="176"/>
      <c r="LIF52" s="171"/>
      <c r="LIG52" s="177"/>
      <c r="LIH52" s="178"/>
      <c r="LII52" s="179"/>
      <c r="LIJ52" s="170"/>
      <c r="LIK52" s="171"/>
      <c r="LIL52" s="172"/>
      <c r="LIM52" s="173"/>
      <c r="LIN52" s="171"/>
      <c r="LIO52" s="174"/>
      <c r="LIP52" s="174"/>
      <c r="LIQ52" s="171"/>
      <c r="LIR52" s="175"/>
      <c r="LIS52" s="176"/>
      <c r="LIT52" s="171"/>
      <c r="LIU52" s="177"/>
      <c r="LIV52" s="178"/>
      <c r="LIW52" s="179"/>
      <c r="LIX52" s="170"/>
      <c r="LIY52" s="171"/>
      <c r="LIZ52" s="172"/>
      <c r="LJA52" s="173"/>
      <c r="LJB52" s="171"/>
      <c r="LJC52" s="174"/>
      <c r="LJD52" s="174"/>
      <c r="LJE52" s="171"/>
      <c r="LJF52" s="175"/>
      <c r="LJG52" s="176"/>
      <c r="LJH52" s="171"/>
      <c r="LJI52" s="177"/>
      <c r="LJJ52" s="178"/>
      <c r="LJK52" s="179"/>
      <c r="LJL52" s="170"/>
      <c r="LJM52" s="171"/>
      <c r="LJN52" s="172"/>
      <c r="LJO52" s="173"/>
      <c r="LJP52" s="171"/>
      <c r="LJQ52" s="174"/>
      <c r="LJR52" s="174"/>
      <c r="LJS52" s="171"/>
      <c r="LJT52" s="175"/>
      <c r="LJU52" s="176"/>
      <c r="LJV52" s="171"/>
      <c r="LJW52" s="177"/>
      <c r="LJX52" s="178"/>
      <c r="LJY52" s="179"/>
      <c r="LJZ52" s="170"/>
      <c r="LKA52" s="171"/>
      <c r="LKB52" s="172"/>
      <c r="LKC52" s="173"/>
      <c r="LKD52" s="171"/>
      <c r="LKE52" s="174"/>
      <c r="LKF52" s="174"/>
      <c r="LKG52" s="171"/>
      <c r="LKH52" s="175"/>
      <c r="LKI52" s="176"/>
      <c r="LKJ52" s="171"/>
      <c r="LKK52" s="177"/>
      <c r="LKL52" s="178"/>
      <c r="LKM52" s="179"/>
      <c r="LKN52" s="170"/>
      <c r="LKO52" s="171"/>
      <c r="LKP52" s="172"/>
      <c r="LKQ52" s="173"/>
      <c r="LKR52" s="171"/>
      <c r="LKS52" s="174"/>
      <c r="LKT52" s="174"/>
      <c r="LKU52" s="171"/>
      <c r="LKV52" s="175"/>
      <c r="LKW52" s="176"/>
      <c r="LKX52" s="171"/>
      <c r="LKY52" s="177"/>
      <c r="LKZ52" s="178"/>
      <c r="LLA52" s="179"/>
      <c r="LLB52" s="170"/>
      <c r="LLC52" s="171"/>
      <c r="LLD52" s="172"/>
      <c r="LLE52" s="173"/>
      <c r="LLF52" s="171"/>
      <c r="LLG52" s="174"/>
      <c r="LLH52" s="174"/>
      <c r="LLI52" s="171"/>
      <c r="LLJ52" s="175"/>
      <c r="LLK52" s="176"/>
      <c r="LLL52" s="171"/>
      <c r="LLM52" s="177"/>
      <c r="LLN52" s="178"/>
      <c r="LLO52" s="179"/>
      <c r="LLP52" s="170"/>
      <c r="LLQ52" s="171"/>
      <c r="LLR52" s="172"/>
      <c r="LLS52" s="173"/>
      <c r="LLT52" s="171"/>
      <c r="LLU52" s="174"/>
      <c r="LLV52" s="174"/>
      <c r="LLW52" s="171"/>
      <c r="LLX52" s="175"/>
      <c r="LLY52" s="176"/>
      <c r="LLZ52" s="171"/>
      <c r="LMA52" s="177"/>
      <c r="LMB52" s="178"/>
      <c r="LMC52" s="179"/>
      <c r="LMD52" s="170"/>
      <c r="LME52" s="171"/>
      <c r="LMF52" s="172"/>
      <c r="LMG52" s="173"/>
      <c r="LMH52" s="171"/>
      <c r="LMI52" s="174"/>
      <c r="LMJ52" s="174"/>
      <c r="LMK52" s="171"/>
      <c r="LML52" s="175"/>
      <c r="LMM52" s="176"/>
      <c r="LMN52" s="171"/>
      <c r="LMO52" s="177"/>
      <c r="LMP52" s="178"/>
      <c r="LMQ52" s="179"/>
      <c r="LMR52" s="170"/>
      <c r="LMS52" s="171"/>
      <c r="LMT52" s="172"/>
      <c r="LMU52" s="173"/>
      <c r="LMV52" s="171"/>
      <c r="LMW52" s="174"/>
      <c r="LMX52" s="174"/>
      <c r="LMY52" s="171"/>
      <c r="LMZ52" s="175"/>
      <c r="LNA52" s="176"/>
      <c r="LNB52" s="171"/>
      <c r="LNC52" s="177"/>
      <c r="LND52" s="178"/>
      <c r="LNE52" s="179"/>
      <c r="LNF52" s="170"/>
      <c r="LNG52" s="171"/>
      <c r="LNH52" s="172"/>
      <c r="LNI52" s="173"/>
      <c r="LNJ52" s="171"/>
      <c r="LNK52" s="174"/>
      <c r="LNL52" s="174"/>
      <c r="LNM52" s="171"/>
      <c r="LNN52" s="175"/>
      <c r="LNO52" s="176"/>
      <c r="LNP52" s="171"/>
      <c r="LNQ52" s="177"/>
      <c r="LNR52" s="178"/>
      <c r="LNS52" s="179"/>
      <c r="LNT52" s="170"/>
      <c r="LNU52" s="171"/>
      <c r="LNV52" s="172"/>
      <c r="LNW52" s="173"/>
      <c r="LNX52" s="171"/>
      <c r="LNY52" s="174"/>
      <c r="LNZ52" s="174"/>
      <c r="LOA52" s="171"/>
      <c r="LOB52" s="175"/>
      <c r="LOC52" s="176"/>
      <c r="LOD52" s="171"/>
      <c r="LOE52" s="177"/>
      <c r="LOF52" s="178"/>
      <c r="LOG52" s="179"/>
      <c r="LOH52" s="170"/>
      <c r="LOI52" s="171"/>
      <c r="LOJ52" s="172"/>
      <c r="LOK52" s="173"/>
      <c r="LOL52" s="171"/>
      <c r="LOM52" s="174"/>
      <c r="LON52" s="174"/>
      <c r="LOO52" s="171"/>
      <c r="LOP52" s="175"/>
      <c r="LOQ52" s="176"/>
      <c r="LOR52" s="171"/>
      <c r="LOS52" s="177"/>
      <c r="LOT52" s="178"/>
      <c r="LOU52" s="179"/>
      <c r="LOV52" s="170"/>
      <c r="LOW52" s="171"/>
      <c r="LOX52" s="172"/>
      <c r="LOY52" s="173"/>
      <c r="LOZ52" s="171"/>
      <c r="LPA52" s="174"/>
      <c r="LPB52" s="174"/>
      <c r="LPC52" s="171"/>
      <c r="LPD52" s="175"/>
      <c r="LPE52" s="176"/>
      <c r="LPF52" s="171"/>
      <c r="LPG52" s="177"/>
      <c r="LPH52" s="178"/>
      <c r="LPI52" s="179"/>
      <c r="LPJ52" s="170"/>
      <c r="LPK52" s="171"/>
      <c r="LPL52" s="172"/>
      <c r="LPM52" s="173"/>
      <c r="LPN52" s="171"/>
      <c r="LPO52" s="174"/>
      <c r="LPP52" s="174"/>
      <c r="LPQ52" s="171"/>
      <c r="LPR52" s="175"/>
      <c r="LPS52" s="176"/>
      <c r="LPT52" s="171"/>
      <c r="LPU52" s="177"/>
      <c r="LPV52" s="178"/>
      <c r="LPW52" s="179"/>
      <c r="LPX52" s="170"/>
      <c r="LPY52" s="171"/>
      <c r="LPZ52" s="172"/>
      <c r="LQA52" s="173"/>
      <c r="LQB52" s="171"/>
      <c r="LQC52" s="174"/>
      <c r="LQD52" s="174"/>
      <c r="LQE52" s="171"/>
      <c r="LQF52" s="175"/>
      <c r="LQG52" s="176"/>
      <c r="LQH52" s="171"/>
      <c r="LQI52" s="177"/>
      <c r="LQJ52" s="178"/>
      <c r="LQK52" s="179"/>
      <c r="LQL52" s="170"/>
      <c r="LQM52" s="171"/>
      <c r="LQN52" s="172"/>
      <c r="LQO52" s="173"/>
      <c r="LQP52" s="171"/>
      <c r="LQQ52" s="174"/>
      <c r="LQR52" s="174"/>
      <c r="LQS52" s="171"/>
      <c r="LQT52" s="175"/>
      <c r="LQU52" s="176"/>
      <c r="LQV52" s="171"/>
      <c r="LQW52" s="177"/>
      <c r="LQX52" s="178"/>
      <c r="LQY52" s="179"/>
      <c r="LQZ52" s="170"/>
      <c r="LRA52" s="171"/>
      <c r="LRB52" s="172"/>
      <c r="LRC52" s="173"/>
      <c r="LRD52" s="171"/>
      <c r="LRE52" s="174"/>
      <c r="LRF52" s="174"/>
      <c r="LRG52" s="171"/>
      <c r="LRH52" s="175"/>
      <c r="LRI52" s="176"/>
      <c r="LRJ52" s="171"/>
      <c r="LRK52" s="177"/>
      <c r="LRL52" s="178"/>
      <c r="LRM52" s="179"/>
      <c r="LRN52" s="170"/>
      <c r="LRO52" s="171"/>
      <c r="LRP52" s="172"/>
      <c r="LRQ52" s="173"/>
      <c r="LRR52" s="171"/>
      <c r="LRS52" s="174"/>
      <c r="LRT52" s="174"/>
      <c r="LRU52" s="171"/>
      <c r="LRV52" s="175"/>
      <c r="LRW52" s="176"/>
      <c r="LRX52" s="171"/>
      <c r="LRY52" s="177"/>
      <c r="LRZ52" s="178"/>
      <c r="LSA52" s="179"/>
      <c r="LSB52" s="170"/>
      <c r="LSC52" s="171"/>
      <c r="LSD52" s="172"/>
      <c r="LSE52" s="173"/>
      <c r="LSF52" s="171"/>
      <c r="LSG52" s="174"/>
      <c r="LSH52" s="174"/>
      <c r="LSI52" s="171"/>
      <c r="LSJ52" s="175"/>
      <c r="LSK52" s="176"/>
      <c r="LSL52" s="171"/>
      <c r="LSM52" s="177"/>
      <c r="LSN52" s="178"/>
      <c r="LSO52" s="179"/>
      <c r="LSP52" s="170"/>
      <c r="LSQ52" s="171"/>
      <c r="LSR52" s="172"/>
      <c r="LSS52" s="173"/>
      <c r="LST52" s="171"/>
      <c r="LSU52" s="174"/>
      <c r="LSV52" s="174"/>
      <c r="LSW52" s="171"/>
      <c r="LSX52" s="175"/>
      <c r="LSY52" s="176"/>
      <c r="LSZ52" s="171"/>
      <c r="LTA52" s="177"/>
      <c r="LTB52" s="178"/>
      <c r="LTC52" s="179"/>
      <c r="LTD52" s="170"/>
      <c r="LTE52" s="171"/>
      <c r="LTF52" s="172"/>
      <c r="LTG52" s="173"/>
      <c r="LTH52" s="171"/>
      <c r="LTI52" s="174"/>
      <c r="LTJ52" s="174"/>
      <c r="LTK52" s="171"/>
      <c r="LTL52" s="175"/>
      <c r="LTM52" s="176"/>
      <c r="LTN52" s="171"/>
      <c r="LTO52" s="177"/>
      <c r="LTP52" s="178"/>
      <c r="LTQ52" s="179"/>
      <c r="LTR52" s="170"/>
      <c r="LTS52" s="171"/>
      <c r="LTT52" s="172"/>
      <c r="LTU52" s="173"/>
      <c r="LTV52" s="171"/>
      <c r="LTW52" s="174"/>
      <c r="LTX52" s="174"/>
      <c r="LTY52" s="171"/>
      <c r="LTZ52" s="175"/>
      <c r="LUA52" s="176"/>
      <c r="LUB52" s="171"/>
      <c r="LUC52" s="177"/>
      <c r="LUD52" s="178"/>
      <c r="LUE52" s="179"/>
      <c r="LUF52" s="170"/>
      <c r="LUG52" s="171"/>
      <c r="LUH52" s="172"/>
      <c r="LUI52" s="173"/>
      <c r="LUJ52" s="171"/>
      <c r="LUK52" s="174"/>
      <c r="LUL52" s="174"/>
      <c r="LUM52" s="171"/>
      <c r="LUN52" s="175"/>
      <c r="LUO52" s="176"/>
      <c r="LUP52" s="171"/>
      <c r="LUQ52" s="177"/>
      <c r="LUR52" s="178"/>
      <c r="LUS52" s="179"/>
      <c r="LUT52" s="170"/>
      <c r="LUU52" s="171"/>
      <c r="LUV52" s="172"/>
      <c r="LUW52" s="173"/>
      <c r="LUX52" s="171"/>
      <c r="LUY52" s="174"/>
      <c r="LUZ52" s="174"/>
      <c r="LVA52" s="171"/>
      <c r="LVB52" s="175"/>
      <c r="LVC52" s="176"/>
      <c r="LVD52" s="171"/>
      <c r="LVE52" s="177"/>
      <c r="LVF52" s="178"/>
      <c r="LVG52" s="179"/>
      <c r="LVH52" s="170"/>
      <c r="LVI52" s="171"/>
      <c r="LVJ52" s="172"/>
      <c r="LVK52" s="173"/>
      <c r="LVL52" s="171"/>
      <c r="LVM52" s="174"/>
      <c r="LVN52" s="174"/>
      <c r="LVO52" s="171"/>
      <c r="LVP52" s="175"/>
      <c r="LVQ52" s="176"/>
      <c r="LVR52" s="171"/>
      <c r="LVS52" s="177"/>
      <c r="LVT52" s="178"/>
      <c r="LVU52" s="179"/>
      <c r="LVV52" s="170"/>
      <c r="LVW52" s="171"/>
      <c r="LVX52" s="172"/>
      <c r="LVY52" s="173"/>
      <c r="LVZ52" s="171"/>
      <c r="LWA52" s="174"/>
      <c r="LWB52" s="174"/>
      <c r="LWC52" s="171"/>
      <c r="LWD52" s="175"/>
      <c r="LWE52" s="176"/>
      <c r="LWF52" s="171"/>
      <c r="LWG52" s="177"/>
      <c r="LWH52" s="178"/>
      <c r="LWI52" s="179"/>
      <c r="LWJ52" s="170"/>
      <c r="LWK52" s="171"/>
      <c r="LWL52" s="172"/>
      <c r="LWM52" s="173"/>
      <c r="LWN52" s="171"/>
      <c r="LWO52" s="174"/>
      <c r="LWP52" s="174"/>
      <c r="LWQ52" s="171"/>
      <c r="LWR52" s="175"/>
      <c r="LWS52" s="176"/>
      <c r="LWT52" s="171"/>
      <c r="LWU52" s="177"/>
      <c r="LWV52" s="178"/>
      <c r="LWW52" s="179"/>
      <c r="LWX52" s="170"/>
      <c r="LWY52" s="171"/>
      <c r="LWZ52" s="172"/>
      <c r="LXA52" s="173"/>
      <c r="LXB52" s="171"/>
      <c r="LXC52" s="174"/>
      <c r="LXD52" s="174"/>
      <c r="LXE52" s="171"/>
      <c r="LXF52" s="175"/>
      <c r="LXG52" s="176"/>
      <c r="LXH52" s="171"/>
      <c r="LXI52" s="177"/>
      <c r="LXJ52" s="178"/>
      <c r="LXK52" s="179"/>
      <c r="LXL52" s="170"/>
      <c r="LXM52" s="171"/>
      <c r="LXN52" s="172"/>
      <c r="LXO52" s="173"/>
      <c r="LXP52" s="171"/>
      <c r="LXQ52" s="174"/>
      <c r="LXR52" s="174"/>
      <c r="LXS52" s="171"/>
      <c r="LXT52" s="175"/>
      <c r="LXU52" s="176"/>
      <c r="LXV52" s="171"/>
      <c r="LXW52" s="177"/>
      <c r="LXX52" s="178"/>
      <c r="LXY52" s="179"/>
      <c r="LXZ52" s="170"/>
      <c r="LYA52" s="171"/>
      <c r="LYB52" s="172"/>
      <c r="LYC52" s="173"/>
      <c r="LYD52" s="171"/>
      <c r="LYE52" s="174"/>
      <c r="LYF52" s="174"/>
      <c r="LYG52" s="171"/>
      <c r="LYH52" s="175"/>
      <c r="LYI52" s="176"/>
      <c r="LYJ52" s="171"/>
      <c r="LYK52" s="177"/>
      <c r="LYL52" s="178"/>
      <c r="LYM52" s="179"/>
      <c r="LYN52" s="170"/>
      <c r="LYO52" s="171"/>
      <c r="LYP52" s="172"/>
      <c r="LYQ52" s="173"/>
      <c r="LYR52" s="171"/>
      <c r="LYS52" s="174"/>
      <c r="LYT52" s="174"/>
      <c r="LYU52" s="171"/>
      <c r="LYV52" s="175"/>
      <c r="LYW52" s="176"/>
      <c r="LYX52" s="171"/>
      <c r="LYY52" s="177"/>
      <c r="LYZ52" s="178"/>
      <c r="LZA52" s="179"/>
      <c r="LZB52" s="170"/>
      <c r="LZC52" s="171"/>
      <c r="LZD52" s="172"/>
      <c r="LZE52" s="173"/>
      <c r="LZF52" s="171"/>
      <c r="LZG52" s="174"/>
      <c r="LZH52" s="174"/>
      <c r="LZI52" s="171"/>
      <c r="LZJ52" s="175"/>
      <c r="LZK52" s="176"/>
      <c r="LZL52" s="171"/>
      <c r="LZM52" s="177"/>
      <c r="LZN52" s="178"/>
      <c r="LZO52" s="179"/>
      <c r="LZP52" s="170"/>
      <c r="LZQ52" s="171"/>
      <c r="LZR52" s="172"/>
      <c r="LZS52" s="173"/>
      <c r="LZT52" s="171"/>
      <c r="LZU52" s="174"/>
      <c r="LZV52" s="174"/>
      <c r="LZW52" s="171"/>
      <c r="LZX52" s="175"/>
      <c r="LZY52" s="176"/>
      <c r="LZZ52" s="171"/>
      <c r="MAA52" s="177"/>
      <c r="MAB52" s="178"/>
      <c r="MAC52" s="179"/>
      <c r="MAD52" s="170"/>
      <c r="MAE52" s="171"/>
      <c r="MAF52" s="172"/>
      <c r="MAG52" s="173"/>
      <c r="MAH52" s="171"/>
      <c r="MAI52" s="174"/>
      <c r="MAJ52" s="174"/>
      <c r="MAK52" s="171"/>
      <c r="MAL52" s="175"/>
      <c r="MAM52" s="176"/>
      <c r="MAN52" s="171"/>
      <c r="MAO52" s="177"/>
      <c r="MAP52" s="178"/>
      <c r="MAQ52" s="179"/>
      <c r="MAR52" s="170"/>
      <c r="MAS52" s="171"/>
      <c r="MAT52" s="172"/>
      <c r="MAU52" s="173"/>
      <c r="MAV52" s="171"/>
      <c r="MAW52" s="174"/>
      <c r="MAX52" s="174"/>
      <c r="MAY52" s="171"/>
      <c r="MAZ52" s="175"/>
      <c r="MBA52" s="176"/>
      <c r="MBB52" s="171"/>
      <c r="MBC52" s="177"/>
      <c r="MBD52" s="178"/>
      <c r="MBE52" s="179"/>
      <c r="MBF52" s="170"/>
      <c r="MBG52" s="171"/>
      <c r="MBH52" s="172"/>
      <c r="MBI52" s="173"/>
      <c r="MBJ52" s="171"/>
      <c r="MBK52" s="174"/>
      <c r="MBL52" s="174"/>
      <c r="MBM52" s="171"/>
      <c r="MBN52" s="175"/>
      <c r="MBO52" s="176"/>
      <c r="MBP52" s="171"/>
      <c r="MBQ52" s="177"/>
      <c r="MBR52" s="178"/>
      <c r="MBS52" s="179"/>
      <c r="MBT52" s="170"/>
      <c r="MBU52" s="171"/>
      <c r="MBV52" s="172"/>
      <c r="MBW52" s="173"/>
      <c r="MBX52" s="171"/>
      <c r="MBY52" s="174"/>
      <c r="MBZ52" s="174"/>
      <c r="MCA52" s="171"/>
      <c r="MCB52" s="175"/>
      <c r="MCC52" s="176"/>
      <c r="MCD52" s="171"/>
      <c r="MCE52" s="177"/>
      <c r="MCF52" s="178"/>
      <c r="MCG52" s="179"/>
      <c r="MCH52" s="170"/>
      <c r="MCI52" s="171"/>
      <c r="MCJ52" s="172"/>
      <c r="MCK52" s="173"/>
      <c r="MCL52" s="171"/>
      <c r="MCM52" s="174"/>
      <c r="MCN52" s="174"/>
      <c r="MCO52" s="171"/>
      <c r="MCP52" s="175"/>
      <c r="MCQ52" s="176"/>
      <c r="MCR52" s="171"/>
      <c r="MCS52" s="177"/>
      <c r="MCT52" s="178"/>
      <c r="MCU52" s="179"/>
      <c r="MCV52" s="170"/>
      <c r="MCW52" s="171"/>
      <c r="MCX52" s="172"/>
      <c r="MCY52" s="173"/>
      <c r="MCZ52" s="171"/>
      <c r="MDA52" s="174"/>
      <c r="MDB52" s="174"/>
      <c r="MDC52" s="171"/>
      <c r="MDD52" s="175"/>
      <c r="MDE52" s="176"/>
      <c r="MDF52" s="171"/>
      <c r="MDG52" s="177"/>
      <c r="MDH52" s="178"/>
      <c r="MDI52" s="179"/>
      <c r="MDJ52" s="170"/>
      <c r="MDK52" s="171"/>
      <c r="MDL52" s="172"/>
      <c r="MDM52" s="173"/>
      <c r="MDN52" s="171"/>
      <c r="MDO52" s="174"/>
      <c r="MDP52" s="174"/>
      <c r="MDQ52" s="171"/>
      <c r="MDR52" s="175"/>
      <c r="MDS52" s="176"/>
      <c r="MDT52" s="171"/>
      <c r="MDU52" s="177"/>
      <c r="MDV52" s="178"/>
      <c r="MDW52" s="179"/>
      <c r="MDX52" s="170"/>
      <c r="MDY52" s="171"/>
      <c r="MDZ52" s="172"/>
      <c r="MEA52" s="173"/>
      <c r="MEB52" s="171"/>
      <c r="MEC52" s="174"/>
      <c r="MED52" s="174"/>
      <c r="MEE52" s="171"/>
      <c r="MEF52" s="175"/>
      <c r="MEG52" s="176"/>
      <c r="MEH52" s="171"/>
      <c r="MEI52" s="177"/>
      <c r="MEJ52" s="178"/>
      <c r="MEK52" s="179"/>
      <c r="MEL52" s="170"/>
      <c r="MEM52" s="171"/>
      <c r="MEN52" s="172"/>
      <c r="MEO52" s="173"/>
      <c r="MEP52" s="171"/>
      <c r="MEQ52" s="174"/>
      <c r="MER52" s="174"/>
      <c r="MES52" s="171"/>
      <c r="MET52" s="175"/>
      <c r="MEU52" s="176"/>
      <c r="MEV52" s="171"/>
      <c r="MEW52" s="177"/>
      <c r="MEX52" s="178"/>
      <c r="MEY52" s="179"/>
      <c r="MEZ52" s="170"/>
      <c r="MFA52" s="171"/>
      <c r="MFB52" s="172"/>
      <c r="MFC52" s="173"/>
      <c r="MFD52" s="171"/>
      <c r="MFE52" s="174"/>
      <c r="MFF52" s="174"/>
      <c r="MFG52" s="171"/>
      <c r="MFH52" s="175"/>
      <c r="MFI52" s="176"/>
      <c r="MFJ52" s="171"/>
      <c r="MFK52" s="177"/>
      <c r="MFL52" s="178"/>
      <c r="MFM52" s="179"/>
      <c r="MFN52" s="170"/>
      <c r="MFO52" s="171"/>
      <c r="MFP52" s="172"/>
      <c r="MFQ52" s="173"/>
      <c r="MFR52" s="171"/>
      <c r="MFS52" s="174"/>
      <c r="MFT52" s="174"/>
      <c r="MFU52" s="171"/>
      <c r="MFV52" s="175"/>
      <c r="MFW52" s="176"/>
      <c r="MFX52" s="171"/>
      <c r="MFY52" s="177"/>
      <c r="MFZ52" s="178"/>
      <c r="MGA52" s="179"/>
      <c r="MGB52" s="170"/>
      <c r="MGC52" s="171"/>
      <c r="MGD52" s="172"/>
      <c r="MGE52" s="173"/>
      <c r="MGF52" s="171"/>
      <c r="MGG52" s="174"/>
      <c r="MGH52" s="174"/>
      <c r="MGI52" s="171"/>
      <c r="MGJ52" s="175"/>
      <c r="MGK52" s="176"/>
      <c r="MGL52" s="171"/>
      <c r="MGM52" s="177"/>
      <c r="MGN52" s="178"/>
      <c r="MGO52" s="179"/>
      <c r="MGP52" s="170"/>
      <c r="MGQ52" s="171"/>
      <c r="MGR52" s="172"/>
      <c r="MGS52" s="173"/>
      <c r="MGT52" s="171"/>
      <c r="MGU52" s="174"/>
      <c r="MGV52" s="174"/>
      <c r="MGW52" s="171"/>
      <c r="MGX52" s="175"/>
      <c r="MGY52" s="176"/>
      <c r="MGZ52" s="171"/>
      <c r="MHA52" s="177"/>
      <c r="MHB52" s="178"/>
      <c r="MHC52" s="179"/>
      <c r="MHD52" s="170"/>
      <c r="MHE52" s="171"/>
      <c r="MHF52" s="172"/>
      <c r="MHG52" s="173"/>
      <c r="MHH52" s="171"/>
      <c r="MHI52" s="174"/>
      <c r="MHJ52" s="174"/>
      <c r="MHK52" s="171"/>
      <c r="MHL52" s="175"/>
      <c r="MHM52" s="176"/>
      <c r="MHN52" s="171"/>
      <c r="MHO52" s="177"/>
      <c r="MHP52" s="178"/>
      <c r="MHQ52" s="179"/>
      <c r="MHR52" s="170"/>
      <c r="MHS52" s="171"/>
      <c r="MHT52" s="172"/>
      <c r="MHU52" s="173"/>
      <c r="MHV52" s="171"/>
      <c r="MHW52" s="174"/>
      <c r="MHX52" s="174"/>
      <c r="MHY52" s="171"/>
      <c r="MHZ52" s="175"/>
      <c r="MIA52" s="176"/>
      <c r="MIB52" s="171"/>
      <c r="MIC52" s="177"/>
      <c r="MID52" s="178"/>
      <c r="MIE52" s="179"/>
      <c r="MIF52" s="170"/>
      <c r="MIG52" s="171"/>
      <c r="MIH52" s="172"/>
      <c r="MII52" s="173"/>
      <c r="MIJ52" s="171"/>
      <c r="MIK52" s="174"/>
      <c r="MIL52" s="174"/>
      <c r="MIM52" s="171"/>
      <c r="MIN52" s="175"/>
      <c r="MIO52" s="176"/>
      <c r="MIP52" s="171"/>
      <c r="MIQ52" s="177"/>
      <c r="MIR52" s="178"/>
      <c r="MIS52" s="179"/>
      <c r="MIT52" s="170"/>
      <c r="MIU52" s="171"/>
      <c r="MIV52" s="172"/>
      <c r="MIW52" s="173"/>
      <c r="MIX52" s="171"/>
      <c r="MIY52" s="174"/>
      <c r="MIZ52" s="174"/>
      <c r="MJA52" s="171"/>
      <c r="MJB52" s="175"/>
      <c r="MJC52" s="176"/>
      <c r="MJD52" s="171"/>
      <c r="MJE52" s="177"/>
      <c r="MJF52" s="178"/>
      <c r="MJG52" s="179"/>
      <c r="MJH52" s="170"/>
      <c r="MJI52" s="171"/>
      <c r="MJJ52" s="172"/>
      <c r="MJK52" s="173"/>
      <c r="MJL52" s="171"/>
      <c r="MJM52" s="174"/>
      <c r="MJN52" s="174"/>
      <c r="MJO52" s="171"/>
      <c r="MJP52" s="175"/>
      <c r="MJQ52" s="176"/>
      <c r="MJR52" s="171"/>
      <c r="MJS52" s="177"/>
      <c r="MJT52" s="178"/>
      <c r="MJU52" s="179"/>
      <c r="MJV52" s="170"/>
      <c r="MJW52" s="171"/>
      <c r="MJX52" s="172"/>
      <c r="MJY52" s="173"/>
      <c r="MJZ52" s="171"/>
      <c r="MKA52" s="174"/>
      <c r="MKB52" s="174"/>
      <c r="MKC52" s="171"/>
      <c r="MKD52" s="175"/>
      <c r="MKE52" s="176"/>
      <c r="MKF52" s="171"/>
      <c r="MKG52" s="177"/>
      <c r="MKH52" s="178"/>
      <c r="MKI52" s="179"/>
      <c r="MKJ52" s="170"/>
      <c r="MKK52" s="171"/>
      <c r="MKL52" s="172"/>
      <c r="MKM52" s="173"/>
      <c r="MKN52" s="171"/>
      <c r="MKO52" s="174"/>
      <c r="MKP52" s="174"/>
      <c r="MKQ52" s="171"/>
      <c r="MKR52" s="175"/>
      <c r="MKS52" s="176"/>
      <c r="MKT52" s="171"/>
      <c r="MKU52" s="177"/>
      <c r="MKV52" s="178"/>
      <c r="MKW52" s="179"/>
      <c r="MKX52" s="170"/>
      <c r="MKY52" s="171"/>
      <c r="MKZ52" s="172"/>
      <c r="MLA52" s="173"/>
      <c r="MLB52" s="171"/>
      <c r="MLC52" s="174"/>
      <c r="MLD52" s="174"/>
      <c r="MLE52" s="171"/>
      <c r="MLF52" s="175"/>
      <c r="MLG52" s="176"/>
      <c r="MLH52" s="171"/>
      <c r="MLI52" s="177"/>
      <c r="MLJ52" s="178"/>
      <c r="MLK52" s="179"/>
      <c r="MLL52" s="170"/>
      <c r="MLM52" s="171"/>
      <c r="MLN52" s="172"/>
      <c r="MLO52" s="173"/>
      <c r="MLP52" s="171"/>
      <c r="MLQ52" s="174"/>
      <c r="MLR52" s="174"/>
      <c r="MLS52" s="171"/>
      <c r="MLT52" s="175"/>
      <c r="MLU52" s="176"/>
      <c r="MLV52" s="171"/>
      <c r="MLW52" s="177"/>
      <c r="MLX52" s="178"/>
      <c r="MLY52" s="179"/>
      <c r="MLZ52" s="170"/>
      <c r="MMA52" s="171"/>
      <c r="MMB52" s="172"/>
      <c r="MMC52" s="173"/>
      <c r="MMD52" s="171"/>
      <c r="MME52" s="174"/>
      <c r="MMF52" s="174"/>
      <c r="MMG52" s="171"/>
      <c r="MMH52" s="175"/>
      <c r="MMI52" s="176"/>
      <c r="MMJ52" s="171"/>
      <c r="MMK52" s="177"/>
      <c r="MML52" s="178"/>
      <c r="MMM52" s="179"/>
      <c r="MMN52" s="170"/>
      <c r="MMO52" s="171"/>
      <c r="MMP52" s="172"/>
      <c r="MMQ52" s="173"/>
      <c r="MMR52" s="171"/>
      <c r="MMS52" s="174"/>
      <c r="MMT52" s="174"/>
      <c r="MMU52" s="171"/>
      <c r="MMV52" s="175"/>
      <c r="MMW52" s="176"/>
      <c r="MMX52" s="171"/>
      <c r="MMY52" s="177"/>
      <c r="MMZ52" s="178"/>
      <c r="MNA52" s="179"/>
      <c r="MNB52" s="170"/>
      <c r="MNC52" s="171"/>
      <c r="MND52" s="172"/>
      <c r="MNE52" s="173"/>
      <c r="MNF52" s="171"/>
      <c r="MNG52" s="174"/>
      <c r="MNH52" s="174"/>
      <c r="MNI52" s="171"/>
      <c r="MNJ52" s="175"/>
      <c r="MNK52" s="176"/>
      <c r="MNL52" s="171"/>
      <c r="MNM52" s="177"/>
      <c r="MNN52" s="178"/>
      <c r="MNO52" s="179"/>
      <c r="MNP52" s="170"/>
      <c r="MNQ52" s="171"/>
      <c r="MNR52" s="172"/>
      <c r="MNS52" s="173"/>
      <c r="MNT52" s="171"/>
      <c r="MNU52" s="174"/>
      <c r="MNV52" s="174"/>
      <c r="MNW52" s="171"/>
      <c r="MNX52" s="175"/>
      <c r="MNY52" s="176"/>
      <c r="MNZ52" s="171"/>
      <c r="MOA52" s="177"/>
      <c r="MOB52" s="178"/>
      <c r="MOC52" s="179"/>
      <c r="MOD52" s="170"/>
      <c r="MOE52" s="171"/>
      <c r="MOF52" s="172"/>
      <c r="MOG52" s="173"/>
      <c r="MOH52" s="171"/>
      <c r="MOI52" s="174"/>
      <c r="MOJ52" s="174"/>
      <c r="MOK52" s="171"/>
      <c r="MOL52" s="175"/>
      <c r="MOM52" s="176"/>
      <c r="MON52" s="171"/>
      <c r="MOO52" s="177"/>
      <c r="MOP52" s="178"/>
      <c r="MOQ52" s="179"/>
      <c r="MOR52" s="170"/>
      <c r="MOS52" s="171"/>
      <c r="MOT52" s="172"/>
      <c r="MOU52" s="173"/>
      <c r="MOV52" s="171"/>
      <c r="MOW52" s="174"/>
      <c r="MOX52" s="174"/>
      <c r="MOY52" s="171"/>
      <c r="MOZ52" s="175"/>
      <c r="MPA52" s="176"/>
      <c r="MPB52" s="171"/>
      <c r="MPC52" s="177"/>
      <c r="MPD52" s="178"/>
      <c r="MPE52" s="179"/>
      <c r="MPF52" s="170"/>
      <c r="MPG52" s="171"/>
      <c r="MPH52" s="172"/>
      <c r="MPI52" s="173"/>
      <c r="MPJ52" s="171"/>
      <c r="MPK52" s="174"/>
      <c r="MPL52" s="174"/>
      <c r="MPM52" s="171"/>
      <c r="MPN52" s="175"/>
      <c r="MPO52" s="176"/>
      <c r="MPP52" s="171"/>
      <c r="MPQ52" s="177"/>
      <c r="MPR52" s="178"/>
      <c r="MPS52" s="179"/>
      <c r="MPT52" s="170"/>
      <c r="MPU52" s="171"/>
      <c r="MPV52" s="172"/>
      <c r="MPW52" s="173"/>
      <c r="MPX52" s="171"/>
      <c r="MPY52" s="174"/>
      <c r="MPZ52" s="174"/>
      <c r="MQA52" s="171"/>
      <c r="MQB52" s="175"/>
      <c r="MQC52" s="176"/>
      <c r="MQD52" s="171"/>
      <c r="MQE52" s="177"/>
      <c r="MQF52" s="178"/>
      <c r="MQG52" s="179"/>
      <c r="MQH52" s="170"/>
      <c r="MQI52" s="171"/>
      <c r="MQJ52" s="172"/>
      <c r="MQK52" s="173"/>
      <c r="MQL52" s="171"/>
      <c r="MQM52" s="174"/>
      <c r="MQN52" s="174"/>
      <c r="MQO52" s="171"/>
      <c r="MQP52" s="175"/>
      <c r="MQQ52" s="176"/>
      <c r="MQR52" s="171"/>
      <c r="MQS52" s="177"/>
      <c r="MQT52" s="178"/>
      <c r="MQU52" s="179"/>
      <c r="MQV52" s="170"/>
      <c r="MQW52" s="171"/>
      <c r="MQX52" s="172"/>
      <c r="MQY52" s="173"/>
      <c r="MQZ52" s="171"/>
      <c r="MRA52" s="174"/>
      <c r="MRB52" s="174"/>
      <c r="MRC52" s="171"/>
      <c r="MRD52" s="175"/>
      <c r="MRE52" s="176"/>
      <c r="MRF52" s="171"/>
      <c r="MRG52" s="177"/>
      <c r="MRH52" s="178"/>
      <c r="MRI52" s="179"/>
      <c r="MRJ52" s="170"/>
      <c r="MRK52" s="171"/>
      <c r="MRL52" s="172"/>
      <c r="MRM52" s="173"/>
      <c r="MRN52" s="171"/>
      <c r="MRO52" s="174"/>
      <c r="MRP52" s="174"/>
      <c r="MRQ52" s="171"/>
      <c r="MRR52" s="175"/>
      <c r="MRS52" s="176"/>
      <c r="MRT52" s="171"/>
      <c r="MRU52" s="177"/>
      <c r="MRV52" s="178"/>
      <c r="MRW52" s="179"/>
      <c r="MRX52" s="170"/>
      <c r="MRY52" s="171"/>
      <c r="MRZ52" s="172"/>
      <c r="MSA52" s="173"/>
      <c r="MSB52" s="171"/>
      <c r="MSC52" s="174"/>
      <c r="MSD52" s="174"/>
      <c r="MSE52" s="171"/>
      <c r="MSF52" s="175"/>
      <c r="MSG52" s="176"/>
      <c r="MSH52" s="171"/>
      <c r="MSI52" s="177"/>
      <c r="MSJ52" s="178"/>
      <c r="MSK52" s="179"/>
      <c r="MSL52" s="170"/>
      <c r="MSM52" s="171"/>
      <c r="MSN52" s="172"/>
      <c r="MSO52" s="173"/>
      <c r="MSP52" s="171"/>
      <c r="MSQ52" s="174"/>
      <c r="MSR52" s="174"/>
      <c r="MSS52" s="171"/>
      <c r="MST52" s="175"/>
      <c r="MSU52" s="176"/>
      <c r="MSV52" s="171"/>
      <c r="MSW52" s="177"/>
      <c r="MSX52" s="178"/>
      <c r="MSY52" s="179"/>
      <c r="MSZ52" s="170"/>
      <c r="MTA52" s="171"/>
      <c r="MTB52" s="172"/>
      <c r="MTC52" s="173"/>
      <c r="MTD52" s="171"/>
      <c r="MTE52" s="174"/>
      <c r="MTF52" s="174"/>
      <c r="MTG52" s="171"/>
      <c r="MTH52" s="175"/>
      <c r="MTI52" s="176"/>
      <c r="MTJ52" s="171"/>
      <c r="MTK52" s="177"/>
      <c r="MTL52" s="178"/>
      <c r="MTM52" s="179"/>
      <c r="MTN52" s="170"/>
      <c r="MTO52" s="171"/>
      <c r="MTP52" s="172"/>
      <c r="MTQ52" s="173"/>
      <c r="MTR52" s="171"/>
      <c r="MTS52" s="174"/>
      <c r="MTT52" s="174"/>
      <c r="MTU52" s="171"/>
      <c r="MTV52" s="175"/>
      <c r="MTW52" s="176"/>
      <c r="MTX52" s="171"/>
      <c r="MTY52" s="177"/>
      <c r="MTZ52" s="178"/>
      <c r="MUA52" s="179"/>
      <c r="MUB52" s="170"/>
      <c r="MUC52" s="171"/>
      <c r="MUD52" s="172"/>
      <c r="MUE52" s="173"/>
      <c r="MUF52" s="171"/>
      <c r="MUG52" s="174"/>
      <c r="MUH52" s="174"/>
      <c r="MUI52" s="171"/>
      <c r="MUJ52" s="175"/>
      <c r="MUK52" s="176"/>
      <c r="MUL52" s="171"/>
      <c r="MUM52" s="177"/>
      <c r="MUN52" s="178"/>
      <c r="MUO52" s="179"/>
      <c r="MUP52" s="170"/>
      <c r="MUQ52" s="171"/>
      <c r="MUR52" s="172"/>
      <c r="MUS52" s="173"/>
      <c r="MUT52" s="171"/>
      <c r="MUU52" s="174"/>
      <c r="MUV52" s="174"/>
      <c r="MUW52" s="171"/>
      <c r="MUX52" s="175"/>
      <c r="MUY52" s="176"/>
      <c r="MUZ52" s="171"/>
      <c r="MVA52" s="177"/>
      <c r="MVB52" s="178"/>
      <c r="MVC52" s="179"/>
      <c r="MVD52" s="170"/>
      <c r="MVE52" s="171"/>
      <c r="MVF52" s="172"/>
      <c r="MVG52" s="173"/>
      <c r="MVH52" s="171"/>
      <c r="MVI52" s="174"/>
      <c r="MVJ52" s="174"/>
      <c r="MVK52" s="171"/>
      <c r="MVL52" s="175"/>
      <c r="MVM52" s="176"/>
      <c r="MVN52" s="171"/>
      <c r="MVO52" s="177"/>
      <c r="MVP52" s="178"/>
      <c r="MVQ52" s="179"/>
      <c r="MVR52" s="170"/>
      <c r="MVS52" s="171"/>
      <c r="MVT52" s="172"/>
      <c r="MVU52" s="173"/>
      <c r="MVV52" s="171"/>
      <c r="MVW52" s="174"/>
      <c r="MVX52" s="174"/>
      <c r="MVY52" s="171"/>
      <c r="MVZ52" s="175"/>
      <c r="MWA52" s="176"/>
      <c r="MWB52" s="171"/>
      <c r="MWC52" s="177"/>
      <c r="MWD52" s="178"/>
      <c r="MWE52" s="179"/>
      <c r="MWF52" s="170"/>
      <c r="MWG52" s="171"/>
      <c r="MWH52" s="172"/>
      <c r="MWI52" s="173"/>
      <c r="MWJ52" s="171"/>
      <c r="MWK52" s="174"/>
      <c r="MWL52" s="174"/>
      <c r="MWM52" s="171"/>
      <c r="MWN52" s="175"/>
      <c r="MWO52" s="176"/>
      <c r="MWP52" s="171"/>
      <c r="MWQ52" s="177"/>
      <c r="MWR52" s="178"/>
      <c r="MWS52" s="179"/>
      <c r="MWT52" s="170"/>
      <c r="MWU52" s="171"/>
      <c r="MWV52" s="172"/>
      <c r="MWW52" s="173"/>
      <c r="MWX52" s="171"/>
      <c r="MWY52" s="174"/>
      <c r="MWZ52" s="174"/>
      <c r="MXA52" s="171"/>
      <c r="MXB52" s="175"/>
      <c r="MXC52" s="176"/>
      <c r="MXD52" s="171"/>
      <c r="MXE52" s="177"/>
      <c r="MXF52" s="178"/>
      <c r="MXG52" s="179"/>
      <c r="MXH52" s="170"/>
      <c r="MXI52" s="171"/>
      <c r="MXJ52" s="172"/>
      <c r="MXK52" s="173"/>
      <c r="MXL52" s="171"/>
      <c r="MXM52" s="174"/>
      <c r="MXN52" s="174"/>
      <c r="MXO52" s="171"/>
      <c r="MXP52" s="175"/>
      <c r="MXQ52" s="176"/>
      <c r="MXR52" s="171"/>
      <c r="MXS52" s="177"/>
      <c r="MXT52" s="178"/>
      <c r="MXU52" s="179"/>
      <c r="MXV52" s="170"/>
      <c r="MXW52" s="171"/>
      <c r="MXX52" s="172"/>
      <c r="MXY52" s="173"/>
      <c r="MXZ52" s="171"/>
      <c r="MYA52" s="174"/>
      <c r="MYB52" s="174"/>
      <c r="MYC52" s="171"/>
      <c r="MYD52" s="175"/>
      <c r="MYE52" s="176"/>
      <c r="MYF52" s="171"/>
      <c r="MYG52" s="177"/>
      <c r="MYH52" s="178"/>
      <c r="MYI52" s="179"/>
      <c r="MYJ52" s="170"/>
      <c r="MYK52" s="171"/>
      <c r="MYL52" s="172"/>
      <c r="MYM52" s="173"/>
      <c r="MYN52" s="171"/>
      <c r="MYO52" s="174"/>
      <c r="MYP52" s="174"/>
      <c r="MYQ52" s="171"/>
      <c r="MYR52" s="175"/>
      <c r="MYS52" s="176"/>
      <c r="MYT52" s="171"/>
      <c r="MYU52" s="177"/>
      <c r="MYV52" s="178"/>
      <c r="MYW52" s="179"/>
      <c r="MYX52" s="170"/>
      <c r="MYY52" s="171"/>
      <c r="MYZ52" s="172"/>
      <c r="MZA52" s="173"/>
      <c r="MZB52" s="171"/>
      <c r="MZC52" s="174"/>
      <c r="MZD52" s="174"/>
      <c r="MZE52" s="171"/>
      <c r="MZF52" s="175"/>
      <c r="MZG52" s="176"/>
      <c r="MZH52" s="171"/>
      <c r="MZI52" s="177"/>
      <c r="MZJ52" s="178"/>
      <c r="MZK52" s="179"/>
      <c r="MZL52" s="170"/>
      <c r="MZM52" s="171"/>
      <c r="MZN52" s="172"/>
      <c r="MZO52" s="173"/>
      <c r="MZP52" s="171"/>
      <c r="MZQ52" s="174"/>
      <c r="MZR52" s="174"/>
      <c r="MZS52" s="171"/>
      <c r="MZT52" s="175"/>
      <c r="MZU52" s="176"/>
      <c r="MZV52" s="171"/>
      <c r="MZW52" s="177"/>
      <c r="MZX52" s="178"/>
      <c r="MZY52" s="179"/>
      <c r="MZZ52" s="170"/>
      <c r="NAA52" s="171"/>
      <c r="NAB52" s="172"/>
      <c r="NAC52" s="173"/>
      <c r="NAD52" s="171"/>
      <c r="NAE52" s="174"/>
      <c r="NAF52" s="174"/>
      <c r="NAG52" s="171"/>
      <c r="NAH52" s="175"/>
      <c r="NAI52" s="176"/>
      <c r="NAJ52" s="171"/>
      <c r="NAK52" s="177"/>
      <c r="NAL52" s="178"/>
      <c r="NAM52" s="179"/>
      <c r="NAN52" s="170"/>
      <c r="NAO52" s="171"/>
      <c r="NAP52" s="172"/>
      <c r="NAQ52" s="173"/>
      <c r="NAR52" s="171"/>
      <c r="NAS52" s="174"/>
      <c r="NAT52" s="174"/>
      <c r="NAU52" s="171"/>
      <c r="NAV52" s="175"/>
      <c r="NAW52" s="176"/>
      <c r="NAX52" s="171"/>
      <c r="NAY52" s="177"/>
      <c r="NAZ52" s="178"/>
      <c r="NBA52" s="179"/>
      <c r="NBB52" s="170"/>
      <c r="NBC52" s="171"/>
      <c r="NBD52" s="172"/>
      <c r="NBE52" s="173"/>
      <c r="NBF52" s="171"/>
      <c r="NBG52" s="174"/>
      <c r="NBH52" s="174"/>
      <c r="NBI52" s="171"/>
      <c r="NBJ52" s="175"/>
      <c r="NBK52" s="176"/>
      <c r="NBL52" s="171"/>
      <c r="NBM52" s="177"/>
      <c r="NBN52" s="178"/>
      <c r="NBO52" s="179"/>
      <c r="NBP52" s="170"/>
      <c r="NBQ52" s="171"/>
      <c r="NBR52" s="172"/>
      <c r="NBS52" s="173"/>
      <c r="NBT52" s="171"/>
      <c r="NBU52" s="174"/>
      <c r="NBV52" s="174"/>
      <c r="NBW52" s="171"/>
      <c r="NBX52" s="175"/>
      <c r="NBY52" s="176"/>
      <c r="NBZ52" s="171"/>
      <c r="NCA52" s="177"/>
      <c r="NCB52" s="178"/>
      <c r="NCC52" s="179"/>
      <c r="NCD52" s="170"/>
      <c r="NCE52" s="171"/>
      <c r="NCF52" s="172"/>
      <c r="NCG52" s="173"/>
      <c r="NCH52" s="171"/>
      <c r="NCI52" s="174"/>
      <c r="NCJ52" s="174"/>
      <c r="NCK52" s="171"/>
      <c r="NCL52" s="175"/>
      <c r="NCM52" s="176"/>
      <c r="NCN52" s="171"/>
      <c r="NCO52" s="177"/>
      <c r="NCP52" s="178"/>
      <c r="NCQ52" s="179"/>
      <c r="NCR52" s="170"/>
      <c r="NCS52" s="171"/>
      <c r="NCT52" s="172"/>
      <c r="NCU52" s="173"/>
      <c r="NCV52" s="171"/>
      <c r="NCW52" s="174"/>
      <c r="NCX52" s="174"/>
      <c r="NCY52" s="171"/>
      <c r="NCZ52" s="175"/>
      <c r="NDA52" s="176"/>
      <c r="NDB52" s="171"/>
      <c r="NDC52" s="177"/>
      <c r="NDD52" s="178"/>
      <c r="NDE52" s="179"/>
      <c r="NDF52" s="170"/>
      <c r="NDG52" s="171"/>
      <c r="NDH52" s="172"/>
      <c r="NDI52" s="173"/>
      <c r="NDJ52" s="171"/>
      <c r="NDK52" s="174"/>
      <c r="NDL52" s="174"/>
      <c r="NDM52" s="171"/>
      <c r="NDN52" s="175"/>
      <c r="NDO52" s="176"/>
      <c r="NDP52" s="171"/>
      <c r="NDQ52" s="177"/>
      <c r="NDR52" s="178"/>
      <c r="NDS52" s="179"/>
      <c r="NDT52" s="170"/>
      <c r="NDU52" s="171"/>
      <c r="NDV52" s="172"/>
      <c r="NDW52" s="173"/>
      <c r="NDX52" s="171"/>
      <c r="NDY52" s="174"/>
      <c r="NDZ52" s="174"/>
      <c r="NEA52" s="171"/>
      <c r="NEB52" s="175"/>
      <c r="NEC52" s="176"/>
      <c r="NED52" s="171"/>
      <c r="NEE52" s="177"/>
      <c r="NEF52" s="178"/>
      <c r="NEG52" s="179"/>
      <c r="NEH52" s="170"/>
      <c r="NEI52" s="171"/>
      <c r="NEJ52" s="172"/>
      <c r="NEK52" s="173"/>
      <c r="NEL52" s="171"/>
      <c r="NEM52" s="174"/>
      <c r="NEN52" s="174"/>
      <c r="NEO52" s="171"/>
      <c r="NEP52" s="175"/>
      <c r="NEQ52" s="176"/>
      <c r="NER52" s="171"/>
      <c r="NES52" s="177"/>
      <c r="NET52" s="178"/>
      <c r="NEU52" s="179"/>
      <c r="NEV52" s="170"/>
      <c r="NEW52" s="171"/>
      <c r="NEX52" s="172"/>
      <c r="NEY52" s="173"/>
      <c r="NEZ52" s="171"/>
      <c r="NFA52" s="174"/>
      <c r="NFB52" s="174"/>
      <c r="NFC52" s="171"/>
      <c r="NFD52" s="175"/>
      <c r="NFE52" s="176"/>
      <c r="NFF52" s="171"/>
      <c r="NFG52" s="177"/>
      <c r="NFH52" s="178"/>
      <c r="NFI52" s="179"/>
      <c r="NFJ52" s="170"/>
      <c r="NFK52" s="171"/>
      <c r="NFL52" s="172"/>
      <c r="NFM52" s="173"/>
      <c r="NFN52" s="171"/>
      <c r="NFO52" s="174"/>
      <c r="NFP52" s="174"/>
      <c r="NFQ52" s="171"/>
      <c r="NFR52" s="175"/>
      <c r="NFS52" s="176"/>
      <c r="NFT52" s="171"/>
      <c r="NFU52" s="177"/>
      <c r="NFV52" s="178"/>
      <c r="NFW52" s="179"/>
      <c r="NFX52" s="170"/>
      <c r="NFY52" s="171"/>
      <c r="NFZ52" s="172"/>
      <c r="NGA52" s="173"/>
      <c r="NGB52" s="171"/>
      <c r="NGC52" s="174"/>
      <c r="NGD52" s="174"/>
      <c r="NGE52" s="171"/>
      <c r="NGF52" s="175"/>
      <c r="NGG52" s="176"/>
      <c r="NGH52" s="171"/>
      <c r="NGI52" s="177"/>
      <c r="NGJ52" s="178"/>
      <c r="NGK52" s="179"/>
      <c r="NGL52" s="170"/>
      <c r="NGM52" s="171"/>
      <c r="NGN52" s="172"/>
      <c r="NGO52" s="173"/>
      <c r="NGP52" s="171"/>
      <c r="NGQ52" s="174"/>
      <c r="NGR52" s="174"/>
      <c r="NGS52" s="171"/>
      <c r="NGT52" s="175"/>
      <c r="NGU52" s="176"/>
      <c r="NGV52" s="171"/>
      <c r="NGW52" s="177"/>
      <c r="NGX52" s="178"/>
      <c r="NGY52" s="179"/>
      <c r="NGZ52" s="170"/>
      <c r="NHA52" s="171"/>
      <c r="NHB52" s="172"/>
      <c r="NHC52" s="173"/>
      <c r="NHD52" s="171"/>
      <c r="NHE52" s="174"/>
      <c r="NHF52" s="174"/>
      <c r="NHG52" s="171"/>
      <c r="NHH52" s="175"/>
      <c r="NHI52" s="176"/>
      <c r="NHJ52" s="171"/>
      <c r="NHK52" s="177"/>
      <c r="NHL52" s="178"/>
      <c r="NHM52" s="179"/>
      <c r="NHN52" s="170"/>
      <c r="NHO52" s="171"/>
      <c r="NHP52" s="172"/>
      <c r="NHQ52" s="173"/>
      <c r="NHR52" s="171"/>
      <c r="NHS52" s="174"/>
      <c r="NHT52" s="174"/>
      <c r="NHU52" s="171"/>
      <c r="NHV52" s="175"/>
      <c r="NHW52" s="176"/>
      <c r="NHX52" s="171"/>
      <c r="NHY52" s="177"/>
      <c r="NHZ52" s="178"/>
      <c r="NIA52" s="179"/>
      <c r="NIB52" s="170"/>
      <c r="NIC52" s="171"/>
      <c r="NID52" s="172"/>
      <c r="NIE52" s="173"/>
      <c r="NIF52" s="171"/>
      <c r="NIG52" s="174"/>
      <c r="NIH52" s="174"/>
      <c r="NII52" s="171"/>
      <c r="NIJ52" s="175"/>
      <c r="NIK52" s="176"/>
      <c r="NIL52" s="171"/>
      <c r="NIM52" s="177"/>
      <c r="NIN52" s="178"/>
      <c r="NIO52" s="179"/>
      <c r="NIP52" s="170"/>
      <c r="NIQ52" s="171"/>
      <c r="NIR52" s="172"/>
      <c r="NIS52" s="173"/>
      <c r="NIT52" s="171"/>
      <c r="NIU52" s="174"/>
      <c r="NIV52" s="174"/>
      <c r="NIW52" s="171"/>
      <c r="NIX52" s="175"/>
      <c r="NIY52" s="176"/>
      <c r="NIZ52" s="171"/>
      <c r="NJA52" s="177"/>
      <c r="NJB52" s="178"/>
      <c r="NJC52" s="179"/>
      <c r="NJD52" s="170"/>
      <c r="NJE52" s="171"/>
      <c r="NJF52" s="172"/>
      <c r="NJG52" s="173"/>
      <c r="NJH52" s="171"/>
      <c r="NJI52" s="174"/>
      <c r="NJJ52" s="174"/>
      <c r="NJK52" s="171"/>
      <c r="NJL52" s="175"/>
      <c r="NJM52" s="176"/>
      <c r="NJN52" s="171"/>
      <c r="NJO52" s="177"/>
      <c r="NJP52" s="178"/>
      <c r="NJQ52" s="179"/>
      <c r="NJR52" s="170"/>
      <c r="NJS52" s="171"/>
      <c r="NJT52" s="172"/>
      <c r="NJU52" s="173"/>
      <c r="NJV52" s="171"/>
      <c r="NJW52" s="174"/>
      <c r="NJX52" s="174"/>
      <c r="NJY52" s="171"/>
      <c r="NJZ52" s="175"/>
      <c r="NKA52" s="176"/>
      <c r="NKB52" s="171"/>
      <c r="NKC52" s="177"/>
      <c r="NKD52" s="178"/>
      <c r="NKE52" s="179"/>
      <c r="NKF52" s="170"/>
      <c r="NKG52" s="171"/>
      <c r="NKH52" s="172"/>
      <c r="NKI52" s="173"/>
      <c r="NKJ52" s="171"/>
      <c r="NKK52" s="174"/>
      <c r="NKL52" s="174"/>
      <c r="NKM52" s="171"/>
      <c r="NKN52" s="175"/>
      <c r="NKO52" s="176"/>
      <c r="NKP52" s="171"/>
      <c r="NKQ52" s="177"/>
      <c r="NKR52" s="178"/>
      <c r="NKS52" s="179"/>
      <c r="NKT52" s="170"/>
      <c r="NKU52" s="171"/>
      <c r="NKV52" s="172"/>
      <c r="NKW52" s="173"/>
      <c r="NKX52" s="171"/>
      <c r="NKY52" s="174"/>
      <c r="NKZ52" s="174"/>
      <c r="NLA52" s="171"/>
      <c r="NLB52" s="175"/>
      <c r="NLC52" s="176"/>
      <c r="NLD52" s="171"/>
      <c r="NLE52" s="177"/>
      <c r="NLF52" s="178"/>
      <c r="NLG52" s="179"/>
      <c r="NLH52" s="170"/>
      <c r="NLI52" s="171"/>
      <c r="NLJ52" s="172"/>
      <c r="NLK52" s="173"/>
      <c r="NLL52" s="171"/>
      <c r="NLM52" s="174"/>
      <c r="NLN52" s="174"/>
      <c r="NLO52" s="171"/>
      <c r="NLP52" s="175"/>
      <c r="NLQ52" s="176"/>
      <c r="NLR52" s="171"/>
      <c r="NLS52" s="177"/>
      <c r="NLT52" s="178"/>
      <c r="NLU52" s="179"/>
      <c r="NLV52" s="170"/>
      <c r="NLW52" s="171"/>
      <c r="NLX52" s="172"/>
      <c r="NLY52" s="173"/>
      <c r="NLZ52" s="171"/>
      <c r="NMA52" s="174"/>
      <c r="NMB52" s="174"/>
      <c r="NMC52" s="171"/>
      <c r="NMD52" s="175"/>
      <c r="NME52" s="176"/>
      <c r="NMF52" s="171"/>
      <c r="NMG52" s="177"/>
      <c r="NMH52" s="178"/>
      <c r="NMI52" s="179"/>
      <c r="NMJ52" s="170"/>
      <c r="NMK52" s="171"/>
      <c r="NML52" s="172"/>
      <c r="NMM52" s="173"/>
      <c r="NMN52" s="171"/>
      <c r="NMO52" s="174"/>
      <c r="NMP52" s="174"/>
      <c r="NMQ52" s="171"/>
      <c r="NMR52" s="175"/>
      <c r="NMS52" s="176"/>
      <c r="NMT52" s="171"/>
      <c r="NMU52" s="177"/>
      <c r="NMV52" s="178"/>
      <c r="NMW52" s="179"/>
      <c r="NMX52" s="170"/>
      <c r="NMY52" s="171"/>
      <c r="NMZ52" s="172"/>
      <c r="NNA52" s="173"/>
      <c r="NNB52" s="171"/>
      <c r="NNC52" s="174"/>
      <c r="NND52" s="174"/>
      <c r="NNE52" s="171"/>
      <c r="NNF52" s="175"/>
      <c r="NNG52" s="176"/>
      <c r="NNH52" s="171"/>
      <c r="NNI52" s="177"/>
      <c r="NNJ52" s="178"/>
      <c r="NNK52" s="179"/>
      <c r="NNL52" s="170"/>
      <c r="NNM52" s="171"/>
      <c r="NNN52" s="172"/>
      <c r="NNO52" s="173"/>
      <c r="NNP52" s="171"/>
      <c r="NNQ52" s="174"/>
      <c r="NNR52" s="174"/>
      <c r="NNS52" s="171"/>
      <c r="NNT52" s="175"/>
      <c r="NNU52" s="176"/>
      <c r="NNV52" s="171"/>
      <c r="NNW52" s="177"/>
      <c r="NNX52" s="178"/>
      <c r="NNY52" s="179"/>
      <c r="NNZ52" s="170"/>
      <c r="NOA52" s="171"/>
      <c r="NOB52" s="172"/>
      <c r="NOC52" s="173"/>
      <c r="NOD52" s="171"/>
      <c r="NOE52" s="174"/>
      <c r="NOF52" s="174"/>
      <c r="NOG52" s="171"/>
      <c r="NOH52" s="175"/>
      <c r="NOI52" s="176"/>
      <c r="NOJ52" s="171"/>
      <c r="NOK52" s="177"/>
      <c r="NOL52" s="178"/>
      <c r="NOM52" s="179"/>
      <c r="NON52" s="170"/>
      <c r="NOO52" s="171"/>
      <c r="NOP52" s="172"/>
      <c r="NOQ52" s="173"/>
      <c r="NOR52" s="171"/>
      <c r="NOS52" s="174"/>
      <c r="NOT52" s="174"/>
      <c r="NOU52" s="171"/>
      <c r="NOV52" s="175"/>
      <c r="NOW52" s="176"/>
      <c r="NOX52" s="171"/>
      <c r="NOY52" s="177"/>
      <c r="NOZ52" s="178"/>
      <c r="NPA52" s="179"/>
      <c r="NPB52" s="170"/>
      <c r="NPC52" s="171"/>
      <c r="NPD52" s="172"/>
      <c r="NPE52" s="173"/>
      <c r="NPF52" s="171"/>
      <c r="NPG52" s="174"/>
      <c r="NPH52" s="174"/>
      <c r="NPI52" s="171"/>
      <c r="NPJ52" s="175"/>
      <c r="NPK52" s="176"/>
      <c r="NPL52" s="171"/>
      <c r="NPM52" s="177"/>
      <c r="NPN52" s="178"/>
      <c r="NPO52" s="179"/>
      <c r="NPP52" s="170"/>
      <c r="NPQ52" s="171"/>
      <c r="NPR52" s="172"/>
      <c r="NPS52" s="173"/>
      <c r="NPT52" s="171"/>
      <c r="NPU52" s="174"/>
      <c r="NPV52" s="174"/>
      <c r="NPW52" s="171"/>
      <c r="NPX52" s="175"/>
      <c r="NPY52" s="176"/>
      <c r="NPZ52" s="171"/>
      <c r="NQA52" s="177"/>
      <c r="NQB52" s="178"/>
      <c r="NQC52" s="179"/>
      <c r="NQD52" s="170"/>
      <c r="NQE52" s="171"/>
      <c r="NQF52" s="172"/>
      <c r="NQG52" s="173"/>
      <c r="NQH52" s="171"/>
      <c r="NQI52" s="174"/>
      <c r="NQJ52" s="174"/>
      <c r="NQK52" s="171"/>
      <c r="NQL52" s="175"/>
      <c r="NQM52" s="176"/>
      <c r="NQN52" s="171"/>
      <c r="NQO52" s="177"/>
      <c r="NQP52" s="178"/>
      <c r="NQQ52" s="179"/>
      <c r="NQR52" s="170"/>
      <c r="NQS52" s="171"/>
      <c r="NQT52" s="172"/>
      <c r="NQU52" s="173"/>
      <c r="NQV52" s="171"/>
      <c r="NQW52" s="174"/>
      <c r="NQX52" s="174"/>
      <c r="NQY52" s="171"/>
      <c r="NQZ52" s="175"/>
      <c r="NRA52" s="176"/>
      <c r="NRB52" s="171"/>
      <c r="NRC52" s="177"/>
      <c r="NRD52" s="178"/>
      <c r="NRE52" s="179"/>
      <c r="NRF52" s="170"/>
      <c r="NRG52" s="171"/>
      <c r="NRH52" s="172"/>
      <c r="NRI52" s="173"/>
      <c r="NRJ52" s="171"/>
      <c r="NRK52" s="174"/>
      <c r="NRL52" s="174"/>
      <c r="NRM52" s="171"/>
      <c r="NRN52" s="175"/>
      <c r="NRO52" s="176"/>
      <c r="NRP52" s="171"/>
      <c r="NRQ52" s="177"/>
      <c r="NRR52" s="178"/>
      <c r="NRS52" s="179"/>
      <c r="NRT52" s="170"/>
      <c r="NRU52" s="171"/>
      <c r="NRV52" s="172"/>
      <c r="NRW52" s="173"/>
      <c r="NRX52" s="171"/>
      <c r="NRY52" s="174"/>
      <c r="NRZ52" s="174"/>
      <c r="NSA52" s="171"/>
      <c r="NSB52" s="175"/>
      <c r="NSC52" s="176"/>
      <c r="NSD52" s="171"/>
      <c r="NSE52" s="177"/>
      <c r="NSF52" s="178"/>
      <c r="NSG52" s="179"/>
      <c r="NSH52" s="170"/>
      <c r="NSI52" s="171"/>
      <c r="NSJ52" s="172"/>
      <c r="NSK52" s="173"/>
      <c r="NSL52" s="171"/>
      <c r="NSM52" s="174"/>
      <c r="NSN52" s="174"/>
      <c r="NSO52" s="171"/>
      <c r="NSP52" s="175"/>
      <c r="NSQ52" s="176"/>
      <c r="NSR52" s="171"/>
      <c r="NSS52" s="177"/>
      <c r="NST52" s="178"/>
      <c r="NSU52" s="179"/>
      <c r="NSV52" s="170"/>
      <c r="NSW52" s="171"/>
      <c r="NSX52" s="172"/>
      <c r="NSY52" s="173"/>
      <c r="NSZ52" s="171"/>
      <c r="NTA52" s="174"/>
      <c r="NTB52" s="174"/>
      <c r="NTC52" s="171"/>
      <c r="NTD52" s="175"/>
      <c r="NTE52" s="176"/>
      <c r="NTF52" s="171"/>
      <c r="NTG52" s="177"/>
      <c r="NTH52" s="178"/>
      <c r="NTI52" s="179"/>
      <c r="NTJ52" s="170"/>
      <c r="NTK52" s="171"/>
      <c r="NTL52" s="172"/>
      <c r="NTM52" s="173"/>
      <c r="NTN52" s="171"/>
      <c r="NTO52" s="174"/>
      <c r="NTP52" s="174"/>
      <c r="NTQ52" s="171"/>
      <c r="NTR52" s="175"/>
      <c r="NTS52" s="176"/>
      <c r="NTT52" s="171"/>
      <c r="NTU52" s="177"/>
      <c r="NTV52" s="178"/>
      <c r="NTW52" s="179"/>
      <c r="NTX52" s="170"/>
      <c r="NTY52" s="171"/>
      <c r="NTZ52" s="172"/>
      <c r="NUA52" s="173"/>
      <c r="NUB52" s="171"/>
      <c r="NUC52" s="174"/>
      <c r="NUD52" s="174"/>
      <c r="NUE52" s="171"/>
      <c r="NUF52" s="175"/>
      <c r="NUG52" s="176"/>
      <c r="NUH52" s="171"/>
      <c r="NUI52" s="177"/>
      <c r="NUJ52" s="178"/>
      <c r="NUK52" s="179"/>
      <c r="NUL52" s="170"/>
      <c r="NUM52" s="171"/>
      <c r="NUN52" s="172"/>
      <c r="NUO52" s="173"/>
      <c r="NUP52" s="171"/>
      <c r="NUQ52" s="174"/>
      <c r="NUR52" s="174"/>
      <c r="NUS52" s="171"/>
      <c r="NUT52" s="175"/>
      <c r="NUU52" s="176"/>
      <c r="NUV52" s="171"/>
      <c r="NUW52" s="177"/>
      <c r="NUX52" s="178"/>
      <c r="NUY52" s="179"/>
      <c r="NUZ52" s="170"/>
      <c r="NVA52" s="171"/>
      <c r="NVB52" s="172"/>
      <c r="NVC52" s="173"/>
      <c r="NVD52" s="171"/>
      <c r="NVE52" s="174"/>
      <c r="NVF52" s="174"/>
      <c r="NVG52" s="171"/>
      <c r="NVH52" s="175"/>
      <c r="NVI52" s="176"/>
      <c r="NVJ52" s="171"/>
      <c r="NVK52" s="177"/>
      <c r="NVL52" s="178"/>
      <c r="NVM52" s="179"/>
      <c r="NVN52" s="170"/>
      <c r="NVO52" s="171"/>
      <c r="NVP52" s="172"/>
      <c r="NVQ52" s="173"/>
      <c r="NVR52" s="171"/>
      <c r="NVS52" s="174"/>
      <c r="NVT52" s="174"/>
      <c r="NVU52" s="171"/>
      <c r="NVV52" s="175"/>
      <c r="NVW52" s="176"/>
      <c r="NVX52" s="171"/>
      <c r="NVY52" s="177"/>
      <c r="NVZ52" s="178"/>
      <c r="NWA52" s="179"/>
      <c r="NWB52" s="170"/>
      <c r="NWC52" s="171"/>
      <c r="NWD52" s="172"/>
      <c r="NWE52" s="173"/>
      <c r="NWF52" s="171"/>
      <c r="NWG52" s="174"/>
      <c r="NWH52" s="174"/>
      <c r="NWI52" s="171"/>
      <c r="NWJ52" s="175"/>
      <c r="NWK52" s="176"/>
      <c r="NWL52" s="171"/>
      <c r="NWM52" s="177"/>
      <c r="NWN52" s="178"/>
      <c r="NWO52" s="179"/>
      <c r="NWP52" s="170"/>
      <c r="NWQ52" s="171"/>
      <c r="NWR52" s="172"/>
      <c r="NWS52" s="173"/>
      <c r="NWT52" s="171"/>
      <c r="NWU52" s="174"/>
      <c r="NWV52" s="174"/>
      <c r="NWW52" s="171"/>
      <c r="NWX52" s="175"/>
      <c r="NWY52" s="176"/>
      <c r="NWZ52" s="171"/>
      <c r="NXA52" s="177"/>
      <c r="NXB52" s="178"/>
      <c r="NXC52" s="179"/>
      <c r="NXD52" s="170"/>
      <c r="NXE52" s="171"/>
      <c r="NXF52" s="172"/>
      <c r="NXG52" s="173"/>
      <c r="NXH52" s="171"/>
      <c r="NXI52" s="174"/>
      <c r="NXJ52" s="174"/>
      <c r="NXK52" s="171"/>
      <c r="NXL52" s="175"/>
      <c r="NXM52" s="176"/>
      <c r="NXN52" s="171"/>
      <c r="NXO52" s="177"/>
      <c r="NXP52" s="178"/>
      <c r="NXQ52" s="179"/>
      <c r="NXR52" s="170"/>
      <c r="NXS52" s="171"/>
      <c r="NXT52" s="172"/>
      <c r="NXU52" s="173"/>
      <c r="NXV52" s="171"/>
      <c r="NXW52" s="174"/>
      <c r="NXX52" s="174"/>
      <c r="NXY52" s="171"/>
      <c r="NXZ52" s="175"/>
      <c r="NYA52" s="176"/>
      <c r="NYB52" s="171"/>
      <c r="NYC52" s="177"/>
      <c r="NYD52" s="178"/>
      <c r="NYE52" s="179"/>
      <c r="NYF52" s="170"/>
      <c r="NYG52" s="171"/>
      <c r="NYH52" s="172"/>
      <c r="NYI52" s="173"/>
      <c r="NYJ52" s="171"/>
      <c r="NYK52" s="174"/>
      <c r="NYL52" s="174"/>
      <c r="NYM52" s="171"/>
      <c r="NYN52" s="175"/>
      <c r="NYO52" s="176"/>
      <c r="NYP52" s="171"/>
      <c r="NYQ52" s="177"/>
      <c r="NYR52" s="178"/>
      <c r="NYS52" s="179"/>
      <c r="NYT52" s="170"/>
      <c r="NYU52" s="171"/>
      <c r="NYV52" s="172"/>
      <c r="NYW52" s="173"/>
      <c r="NYX52" s="171"/>
      <c r="NYY52" s="174"/>
      <c r="NYZ52" s="174"/>
      <c r="NZA52" s="171"/>
      <c r="NZB52" s="175"/>
      <c r="NZC52" s="176"/>
      <c r="NZD52" s="171"/>
      <c r="NZE52" s="177"/>
      <c r="NZF52" s="178"/>
      <c r="NZG52" s="179"/>
      <c r="NZH52" s="170"/>
      <c r="NZI52" s="171"/>
      <c r="NZJ52" s="172"/>
      <c r="NZK52" s="173"/>
      <c r="NZL52" s="171"/>
      <c r="NZM52" s="174"/>
      <c r="NZN52" s="174"/>
      <c r="NZO52" s="171"/>
      <c r="NZP52" s="175"/>
      <c r="NZQ52" s="176"/>
      <c r="NZR52" s="171"/>
      <c r="NZS52" s="177"/>
      <c r="NZT52" s="178"/>
      <c r="NZU52" s="179"/>
      <c r="NZV52" s="170"/>
      <c r="NZW52" s="171"/>
      <c r="NZX52" s="172"/>
      <c r="NZY52" s="173"/>
      <c r="NZZ52" s="171"/>
      <c r="OAA52" s="174"/>
      <c r="OAB52" s="174"/>
      <c r="OAC52" s="171"/>
      <c r="OAD52" s="175"/>
      <c r="OAE52" s="176"/>
      <c r="OAF52" s="171"/>
      <c r="OAG52" s="177"/>
      <c r="OAH52" s="178"/>
      <c r="OAI52" s="179"/>
      <c r="OAJ52" s="170"/>
      <c r="OAK52" s="171"/>
      <c r="OAL52" s="172"/>
      <c r="OAM52" s="173"/>
      <c r="OAN52" s="171"/>
      <c r="OAO52" s="174"/>
      <c r="OAP52" s="174"/>
      <c r="OAQ52" s="171"/>
      <c r="OAR52" s="175"/>
      <c r="OAS52" s="176"/>
      <c r="OAT52" s="171"/>
      <c r="OAU52" s="177"/>
      <c r="OAV52" s="178"/>
      <c r="OAW52" s="179"/>
      <c r="OAX52" s="170"/>
      <c r="OAY52" s="171"/>
      <c r="OAZ52" s="172"/>
      <c r="OBA52" s="173"/>
      <c r="OBB52" s="171"/>
      <c r="OBC52" s="174"/>
      <c r="OBD52" s="174"/>
      <c r="OBE52" s="171"/>
      <c r="OBF52" s="175"/>
      <c r="OBG52" s="176"/>
      <c r="OBH52" s="171"/>
      <c r="OBI52" s="177"/>
      <c r="OBJ52" s="178"/>
      <c r="OBK52" s="179"/>
      <c r="OBL52" s="170"/>
      <c r="OBM52" s="171"/>
      <c r="OBN52" s="172"/>
      <c r="OBO52" s="173"/>
      <c r="OBP52" s="171"/>
      <c r="OBQ52" s="174"/>
      <c r="OBR52" s="174"/>
      <c r="OBS52" s="171"/>
      <c r="OBT52" s="175"/>
      <c r="OBU52" s="176"/>
      <c r="OBV52" s="171"/>
      <c r="OBW52" s="177"/>
      <c r="OBX52" s="178"/>
      <c r="OBY52" s="179"/>
      <c r="OBZ52" s="170"/>
      <c r="OCA52" s="171"/>
      <c r="OCB52" s="172"/>
      <c r="OCC52" s="173"/>
      <c r="OCD52" s="171"/>
      <c r="OCE52" s="174"/>
      <c r="OCF52" s="174"/>
      <c r="OCG52" s="171"/>
      <c r="OCH52" s="175"/>
      <c r="OCI52" s="176"/>
      <c r="OCJ52" s="171"/>
      <c r="OCK52" s="177"/>
      <c r="OCL52" s="178"/>
      <c r="OCM52" s="179"/>
      <c r="OCN52" s="170"/>
      <c r="OCO52" s="171"/>
      <c r="OCP52" s="172"/>
      <c r="OCQ52" s="173"/>
      <c r="OCR52" s="171"/>
      <c r="OCS52" s="174"/>
      <c r="OCT52" s="174"/>
      <c r="OCU52" s="171"/>
      <c r="OCV52" s="175"/>
      <c r="OCW52" s="176"/>
      <c r="OCX52" s="171"/>
      <c r="OCY52" s="177"/>
      <c r="OCZ52" s="178"/>
      <c r="ODA52" s="179"/>
      <c r="ODB52" s="170"/>
      <c r="ODC52" s="171"/>
      <c r="ODD52" s="172"/>
      <c r="ODE52" s="173"/>
      <c r="ODF52" s="171"/>
      <c r="ODG52" s="174"/>
      <c r="ODH52" s="174"/>
      <c r="ODI52" s="171"/>
      <c r="ODJ52" s="175"/>
      <c r="ODK52" s="176"/>
      <c r="ODL52" s="171"/>
      <c r="ODM52" s="177"/>
      <c r="ODN52" s="178"/>
      <c r="ODO52" s="179"/>
      <c r="ODP52" s="170"/>
      <c r="ODQ52" s="171"/>
      <c r="ODR52" s="172"/>
      <c r="ODS52" s="173"/>
      <c r="ODT52" s="171"/>
      <c r="ODU52" s="174"/>
      <c r="ODV52" s="174"/>
      <c r="ODW52" s="171"/>
      <c r="ODX52" s="175"/>
      <c r="ODY52" s="176"/>
      <c r="ODZ52" s="171"/>
      <c r="OEA52" s="177"/>
      <c r="OEB52" s="178"/>
      <c r="OEC52" s="179"/>
      <c r="OED52" s="170"/>
      <c r="OEE52" s="171"/>
      <c r="OEF52" s="172"/>
      <c r="OEG52" s="173"/>
      <c r="OEH52" s="171"/>
      <c r="OEI52" s="174"/>
      <c r="OEJ52" s="174"/>
      <c r="OEK52" s="171"/>
      <c r="OEL52" s="175"/>
      <c r="OEM52" s="176"/>
      <c r="OEN52" s="171"/>
      <c r="OEO52" s="177"/>
      <c r="OEP52" s="178"/>
      <c r="OEQ52" s="179"/>
      <c r="OER52" s="170"/>
      <c r="OES52" s="171"/>
      <c r="OET52" s="172"/>
      <c r="OEU52" s="173"/>
      <c r="OEV52" s="171"/>
      <c r="OEW52" s="174"/>
      <c r="OEX52" s="174"/>
      <c r="OEY52" s="171"/>
      <c r="OEZ52" s="175"/>
      <c r="OFA52" s="176"/>
      <c r="OFB52" s="171"/>
      <c r="OFC52" s="177"/>
      <c r="OFD52" s="178"/>
      <c r="OFE52" s="179"/>
      <c r="OFF52" s="170"/>
      <c r="OFG52" s="171"/>
      <c r="OFH52" s="172"/>
      <c r="OFI52" s="173"/>
      <c r="OFJ52" s="171"/>
      <c r="OFK52" s="174"/>
      <c r="OFL52" s="174"/>
      <c r="OFM52" s="171"/>
      <c r="OFN52" s="175"/>
      <c r="OFO52" s="176"/>
      <c r="OFP52" s="171"/>
      <c r="OFQ52" s="177"/>
      <c r="OFR52" s="178"/>
      <c r="OFS52" s="179"/>
      <c r="OFT52" s="170"/>
      <c r="OFU52" s="171"/>
      <c r="OFV52" s="172"/>
      <c r="OFW52" s="173"/>
      <c r="OFX52" s="171"/>
      <c r="OFY52" s="174"/>
      <c r="OFZ52" s="174"/>
      <c r="OGA52" s="171"/>
      <c r="OGB52" s="175"/>
      <c r="OGC52" s="176"/>
      <c r="OGD52" s="171"/>
      <c r="OGE52" s="177"/>
      <c r="OGF52" s="178"/>
      <c r="OGG52" s="179"/>
      <c r="OGH52" s="170"/>
      <c r="OGI52" s="171"/>
      <c r="OGJ52" s="172"/>
      <c r="OGK52" s="173"/>
      <c r="OGL52" s="171"/>
      <c r="OGM52" s="174"/>
      <c r="OGN52" s="174"/>
      <c r="OGO52" s="171"/>
      <c r="OGP52" s="175"/>
      <c r="OGQ52" s="176"/>
      <c r="OGR52" s="171"/>
      <c r="OGS52" s="177"/>
      <c r="OGT52" s="178"/>
      <c r="OGU52" s="179"/>
      <c r="OGV52" s="170"/>
      <c r="OGW52" s="171"/>
      <c r="OGX52" s="172"/>
      <c r="OGY52" s="173"/>
      <c r="OGZ52" s="171"/>
      <c r="OHA52" s="174"/>
      <c r="OHB52" s="174"/>
      <c r="OHC52" s="171"/>
      <c r="OHD52" s="175"/>
      <c r="OHE52" s="176"/>
      <c r="OHF52" s="171"/>
      <c r="OHG52" s="177"/>
      <c r="OHH52" s="178"/>
      <c r="OHI52" s="179"/>
      <c r="OHJ52" s="170"/>
      <c r="OHK52" s="171"/>
      <c r="OHL52" s="172"/>
      <c r="OHM52" s="173"/>
      <c r="OHN52" s="171"/>
      <c r="OHO52" s="174"/>
      <c r="OHP52" s="174"/>
      <c r="OHQ52" s="171"/>
      <c r="OHR52" s="175"/>
      <c r="OHS52" s="176"/>
      <c r="OHT52" s="171"/>
      <c r="OHU52" s="177"/>
      <c r="OHV52" s="178"/>
      <c r="OHW52" s="179"/>
      <c r="OHX52" s="170"/>
      <c r="OHY52" s="171"/>
      <c r="OHZ52" s="172"/>
      <c r="OIA52" s="173"/>
      <c r="OIB52" s="171"/>
      <c r="OIC52" s="174"/>
      <c r="OID52" s="174"/>
      <c r="OIE52" s="171"/>
      <c r="OIF52" s="175"/>
      <c r="OIG52" s="176"/>
      <c r="OIH52" s="171"/>
      <c r="OII52" s="177"/>
      <c r="OIJ52" s="178"/>
      <c r="OIK52" s="179"/>
      <c r="OIL52" s="170"/>
      <c r="OIM52" s="171"/>
      <c r="OIN52" s="172"/>
      <c r="OIO52" s="173"/>
      <c r="OIP52" s="171"/>
      <c r="OIQ52" s="174"/>
      <c r="OIR52" s="174"/>
      <c r="OIS52" s="171"/>
      <c r="OIT52" s="175"/>
      <c r="OIU52" s="176"/>
      <c r="OIV52" s="171"/>
      <c r="OIW52" s="177"/>
      <c r="OIX52" s="178"/>
      <c r="OIY52" s="179"/>
      <c r="OIZ52" s="170"/>
      <c r="OJA52" s="171"/>
      <c r="OJB52" s="172"/>
      <c r="OJC52" s="173"/>
      <c r="OJD52" s="171"/>
      <c r="OJE52" s="174"/>
      <c r="OJF52" s="174"/>
      <c r="OJG52" s="171"/>
      <c r="OJH52" s="175"/>
      <c r="OJI52" s="176"/>
      <c r="OJJ52" s="171"/>
      <c r="OJK52" s="177"/>
      <c r="OJL52" s="178"/>
      <c r="OJM52" s="179"/>
      <c r="OJN52" s="170"/>
      <c r="OJO52" s="171"/>
      <c r="OJP52" s="172"/>
      <c r="OJQ52" s="173"/>
      <c r="OJR52" s="171"/>
      <c r="OJS52" s="174"/>
      <c r="OJT52" s="174"/>
      <c r="OJU52" s="171"/>
      <c r="OJV52" s="175"/>
      <c r="OJW52" s="176"/>
      <c r="OJX52" s="171"/>
      <c r="OJY52" s="177"/>
      <c r="OJZ52" s="178"/>
      <c r="OKA52" s="179"/>
      <c r="OKB52" s="170"/>
      <c r="OKC52" s="171"/>
      <c r="OKD52" s="172"/>
      <c r="OKE52" s="173"/>
      <c r="OKF52" s="171"/>
      <c r="OKG52" s="174"/>
      <c r="OKH52" s="174"/>
      <c r="OKI52" s="171"/>
      <c r="OKJ52" s="175"/>
      <c r="OKK52" s="176"/>
      <c r="OKL52" s="171"/>
      <c r="OKM52" s="177"/>
      <c r="OKN52" s="178"/>
      <c r="OKO52" s="179"/>
      <c r="OKP52" s="170"/>
      <c r="OKQ52" s="171"/>
      <c r="OKR52" s="172"/>
      <c r="OKS52" s="173"/>
      <c r="OKT52" s="171"/>
      <c r="OKU52" s="174"/>
      <c r="OKV52" s="174"/>
      <c r="OKW52" s="171"/>
      <c r="OKX52" s="175"/>
      <c r="OKY52" s="176"/>
      <c r="OKZ52" s="171"/>
      <c r="OLA52" s="177"/>
      <c r="OLB52" s="178"/>
      <c r="OLC52" s="179"/>
      <c r="OLD52" s="170"/>
      <c r="OLE52" s="171"/>
      <c r="OLF52" s="172"/>
      <c r="OLG52" s="173"/>
      <c r="OLH52" s="171"/>
      <c r="OLI52" s="174"/>
      <c r="OLJ52" s="174"/>
      <c r="OLK52" s="171"/>
      <c r="OLL52" s="175"/>
      <c r="OLM52" s="176"/>
      <c r="OLN52" s="171"/>
      <c r="OLO52" s="177"/>
      <c r="OLP52" s="178"/>
      <c r="OLQ52" s="179"/>
      <c r="OLR52" s="170"/>
      <c r="OLS52" s="171"/>
      <c r="OLT52" s="172"/>
      <c r="OLU52" s="173"/>
      <c r="OLV52" s="171"/>
      <c r="OLW52" s="174"/>
      <c r="OLX52" s="174"/>
      <c r="OLY52" s="171"/>
      <c r="OLZ52" s="175"/>
      <c r="OMA52" s="176"/>
      <c r="OMB52" s="171"/>
      <c r="OMC52" s="177"/>
      <c r="OMD52" s="178"/>
      <c r="OME52" s="179"/>
      <c r="OMF52" s="170"/>
      <c r="OMG52" s="171"/>
      <c r="OMH52" s="172"/>
      <c r="OMI52" s="173"/>
      <c r="OMJ52" s="171"/>
      <c r="OMK52" s="174"/>
      <c r="OML52" s="174"/>
      <c r="OMM52" s="171"/>
      <c r="OMN52" s="175"/>
      <c r="OMO52" s="176"/>
      <c r="OMP52" s="171"/>
      <c r="OMQ52" s="177"/>
      <c r="OMR52" s="178"/>
      <c r="OMS52" s="179"/>
      <c r="OMT52" s="170"/>
      <c r="OMU52" s="171"/>
      <c r="OMV52" s="172"/>
      <c r="OMW52" s="173"/>
      <c r="OMX52" s="171"/>
      <c r="OMY52" s="174"/>
      <c r="OMZ52" s="174"/>
      <c r="ONA52" s="171"/>
      <c r="ONB52" s="175"/>
      <c r="ONC52" s="176"/>
      <c r="OND52" s="171"/>
      <c r="ONE52" s="177"/>
      <c r="ONF52" s="178"/>
      <c r="ONG52" s="179"/>
      <c r="ONH52" s="170"/>
      <c r="ONI52" s="171"/>
      <c r="ONJ52" s="172"/>
      <c r="ONK52" s="173"/>
      <c r="ONL52" s="171"/>
      <c r="ONM52" s="174"/>
      <c r="ONN52" s="174"/>
      <c r="ONO52" s="171"/>
      <c r="ONP52" s="175"/>
      <c r="ONQ52" s="176"/>
      <c r="ONR52" s="171"/>
      <c r="ONS52" s="177"/>
      <c r="ONT52" s="178"/>
      <c r="ONU52" s="179"/>
      <c r="ONV52" s="170"/>
      <c r="ONW52" s="171"/>
      <c r="ONX52" s="172"/>
      <c r="ONY52" s="173"/>
      <c r="ONZ52" s="171"/>
      <c r="OOA52" s="174"/>
      <c r="OOB52" s="174"/>
      <c r="OOC52" s="171"/>
      <c r="OOD52" s="175"/>
      <c r="OOE52" s="176"/>
      <c r="OOF52" s="171"/>
      <c r="OOG52" s="177"/>
      <c r="OOH52" s="178"/>
      <c r="OOI52" s="179"/>
      <c r="OOJ52" s="170"/>
      <c r="OOK52" s="171"/>
      <c r="OOL52" s="172"/>
      <c r="OOM52" s="173"/>
      <c r="OON52" s="171"/>
      <c r="OOO52" s="174"/>
      <c r="OOP52" s="174"/>
      <c r="OOQ52" s="171"/>
      <c r="OOR52" s="175"/>
      <c r="OOS52" s="176"/>
      <c r="OOT52" s="171"/>
      <c r="OOU52" s="177"/>
      <c r="OOV52" s="178"/>
      <c r="OOW52" s="179"/>
      <c r="OOX52" s="170"/>
      <c r="OOY52" s="171"/>
      <c r="OOZ52" s="172"/>
      <c r="OPA52" s="173"/>
      <c r="OPB52" s="171"/>
      <c r="OPC52" s="174"/>
      <c r="OPD52" s="174"/>
      <c r="OPE52" s="171"/>
      <c r="OPF52" s="175"/>
      <c r="OPG52" s="176"/>
      <c r="OPH52" s="171"/>
      <c r="OPI52" s="177"/>
      <c r="OPJ52" s="178"/>
      <c r="OPK52" s="179"/>
      <c r="OPL52" s="170"/>
      <c r="OPM52" s="171"/>
      <c r="OPN52" s="172"/>
      <c r="OPO52" s="173"/>
      <c r="OPP52" s="171"/>
      <c r="OPQ52" s="174"/>
      <c r="OPR52" s="174"/>
      <c r="OPS52" s="171"/>
      <c r="OPT52" s="175"/>
      <c r="OPU52" s="176"/>
      <c r="OPV52" s="171"/>
      <c r="OPW52" s="177"/>
      <c r="OPX52" s="178"/>
      <c r="OPY52" s="179"/>
      <c r="OPZ52" s="170"/>
      <c r="OQA52" s="171"/>
      <c r="OQB52" s="172"/>
      <c r="OQC52" s="173"/>
      <c r="OQD52" s="171"/>
      <c r="OQE52" s="174"/>
      <c r="OQF52" s="174"/>
      <c r="OQG52" s="171"/>
      <c r="OQH52" s="175"/>
      <c r="OQI52" s="176"/>
      <c r="OQJ52" s="171"/>
      <c r="OQK52" s="177"/>
      <c r="OQL52" s="178"/>
      <c r="OQM52" s="179"/>
      <c r="OQN52" s="170"/>
      <c r="OQO52" s="171"/>
      <c r="OQP52" s="172"/>
      <c r="OQQ52" s="173"/>
      <c r="OQR52" s="171"/>
      <c r="OQS52" s="174"/>
      <c r="OQT52" s="174"/>
      <c r="OQU52" s="171"/>
      <c r="OQV52" s="175"/>
      <c r="OQW52" s="176"/>
      <c r="OQX52" s="171"/>
      <c r="OQY52" s="177"/>
      <c r="OQZ52" s="178"/>
      <c r="ORA52" s="179"/>
      <c r="ORB52" s="170"/>
      <c r="ORC52" s="171"/>
      <c r="ORD52" s="172"/>
      <c r="ORE52" s="173"/>
      <c r="ORF52" s="171"/>
      <c r="ORG52" s="174"/>
      <c r="ORH52" s="174"/>
      <c r="ORI52" s="171"/>
      <c r="ORJ52" s="175"/>
      <c r="ORK52" s="176"/>
      <c r="ORL52" s="171"/>
      <c r="ORM52" s="177"/>
      <c r="ORN52" s="178"/>
      <c r="ORO52" s="179"/>
      <c r="ORP52" s="170"/>
      <c r="ORQ52" s="171"/>
      <c r="ORR52" s="172"/>
      <c r="ORS52" s="173"/>
      <c r="ORT52" s="171"/>
      <c r="ORU52" s="174"/>
      <c r="ORV52" s="174"/>
      <c r="ORW52" s="171"/>
      <c r="ORX52" s="175"/>
      <c r="ORY52" s="176"/>
      <c r="ORZ52" s="171"/>
      <c r="OSA52" s="177"/>
      <c r="OSB52" s="178"/>
      <c r="OSC52" s="179"/>
      <c r="OSD52" s="170"/>
      <c r="OSE52" s="171"/>
      <c r="OSF52" s="172"/>
      <c r="OSG52" s="173"/>
      <c r="OSH52" s="171"/>
      <c r="OSI52" s="174"/>
      <c r="OSJ52" s="174"/>
      <c r="OSK52" s="171"/>
      <c r="OSL52" s="175"/>
      <c r="OSM52" s="176"/>
      <c r="OSN52" s="171"/>
      <c r="OSO52" s="177"/>
      <c r="OSP52" s="178"/>
      <c r="OSQ52" s="179"/>
      <c r="OSR52" s="170"/>
      <c r="OSS52" s="171"/>
      <c r="OST52" s="172"/>
      <c r="OSU52" s="173"/>
      <c r="OSV52" s="171"/>
      <c r="OSW52" s="174"/>
      <c r="OSX52" s="174"/>
      <c r="OSY52" s="171"/>
      <c r="OSZ52" s="175"/>
      <c r="OTA52" s="176"/>
      <c r="OTB52" s="171"/>
      <c r="OTC52" s="177"/>
      <c r="OTD52" s="178"/>
      <c r="OTE52" s="179"/>
      <c r="OTF52" s="170"/>
      <c r="OTG52" s="171"/>
      <c r="OTH52" s="172"/>
      <c r="OTI52" s="173"/>
      <c r="OTJ52" s="171"/>
      <c r="OTK52" s="174"/>
      <c r="OTL52" s="174"/>
      <c r="OTM52" s="171"/>
      <c r="OTN52" s="175"/>
      <c r="OTO52" s="176"/>
      <c r="OTP52" s="171"/>
      <c r="OTQ52" s="177"/>
      <c r="OTR52" s="178"/>
      <c r="OTS52" s="179"/>
      <c r="OTT52" s="170"/>
      <c r="OTU52" s="171"/>
      <c r="OTV52" s="172"/>
      <c r="OTW52" s="173"/>
      <c r="OTX52" s="171"/>
      <c r="OTY52" s="174"/>
      <c r="OTZ52" s="174"/>
      <c r="OUA52" s="171"/>
      <c r="OUB52" s="175"/>
      <c r="OUC52" s="176"/>
      <c r="OUD52" s="171"/>
      <c r="OUE52" s="177"/>
      <c r="OUF52" s="178"/>
      <c r="OUG52" s="179"/>
      <c r="OUH52" s="170"/>
      <c r="OUI52" s="171"/>
      <c r="OUJ52" s="172"/>
      <c r="OUK52" s="173"/>
      <c r="OUL52" s="171"/>
      <c r="OUM52" s="174"/>
      <c r="OUN52" s="174"/>
      <c r="OUO52" s="171"/>
      <c r="OUP52" s="175"/>
      <c r="OUQ52" s="176"/>
      <c r="OUR52" s="171"/>
      <c r="OUS52" s="177"/>
      <c r="OUT52" s="178"/>
      <c r="OUU52" s="179"/>
      <c r="OUV52" s="170"/>
      <c r="OUW52" s="171"/>
      <c r="OUX52" s="172"/>
      <c r="OUY52" s="173"/>
      <c r="OUZ52" s="171"/>
      <c r="OVA52" s="174"/>
      <c r="OVB52" s="174"/>
      <c r="OVC52" s="171"/>
      <c r="OVD52" s="175"/>
      <c r="OVE52" s="176"/>
      <c r="OVF52" s="171"/>
      <c r="OVG52" s="177"/>
      <c r="OVH52" s="178"/>
      <c r="OVI52" s="179"/>
      <c r="OVJ52" s="170"/>
      <c r="OVK52" s="171"/>
      <c r="OVL52" s="172"/>
      <c r="OVM52" s="173"/>
      <c r="OVN52" s="171"/>
      <c r="OVO52" s="174"/>
      <c r="OVP52" s="174"/>
      <c r="OVQ52" s="171"/>
      <c r="OVR52" s="175"/>
      <c r="OVS52" s="176"/>
      <c r="OVT52" s="171"/>
      <c r="OVU52" s="177"/>
      <c r="OVV52" s="178"/>
      <c r="OVW52" s="179"/>
      <c r="OVX52" s="170"/>
      <c r="OVY52" s="171"/>
      <c r="OVZ52" s="172"/>
      <c r="OWA52" s="173"/>
      <c r="OWB52" s="171"/>
      <c r="OWC52" s="174"/>
      <c r="OWD52" s="174"/>
      <c r="OWE52" s="171"/>
      <c r="OWF52" s="175"/>
      <c r="OWG52" s="176"/>
      <c r="OWH52" s="171"/>
      <c r="OWI52" s="177"/>
      <c r="OWJ52" s="178"/>
      <c r="OWK52" s="179"/>
      <c r="OWL52" s="170"/>
      <c r="OWM52" s="171"/>
      <c r="OWN52" s="172"/>
      <c r="OWO52" s="173"/>
      <c r="OWP52" s="171"/>
      <c r="OWQ52" s="174"/>
      <c r="OWR52" s="174"/>
      <c r="OWS52" s="171"/>
      <c r="OWT52" s="175"/>
      <c r="OWU52" s="176"/>
      <c r="OWV52" s="171"/>
      <c r="OWW52" s="177"/>
      <c r="OWX52" s="178"/>
      <c r="OWY52" s="179"/>
      <c r="OWZ52" s="170"/>
      <c r="OXA52" s="171"/>
      <c r="OXB52" s="172"/>
      <c r="OXC52" s="173"/>
      <c r="OXD52" s="171"/>
      <c r="OXE52" s="174"/>
      <c r="OXF52" s="174"/>
      <c r="OXG52" s="171"/>
      <c r="OXH52" s="175"/>
      <c r="OXI52" s="176"/>
      <c r="OXJ52" s="171"/>
      <c r="OXK52" s="177"/>
      <c r="OXL52" s="178"/>
      <c r="OXM52" s="179"/>
      <c r="OXN52" s="170"/>
      <c r="OXO52" s="171"/>
      <c r="OXP52" s="172"/>
      <c r="OXQ52" s="173"/>
      <c r="OXR52" s="171"/>
      <c r="OXS52" s="174"/>
      <c r="OXT52" s="174"/>
      <c r="OXU52" s="171"/>
      <c r="OXV52" s="175"/>
      <c r="OXW52" s="176"/>
      <c r="OXX52" s="171"/>
      <c r="OXY52" s="177"/>
      <c r="OXZ52" s="178"/>
      <c r="OYA52" s="179"/>
      <c r="OYB52" s="170"/>
      <c r="OYC52" s="171"/>
      <c r="OYD52" s="172"/>
      <c r="OYE52" s="173"/>
      <c r="OYF52" s="171"/>
      <c r="OYG52" s="174"/>
      <c r="OYH52" s="174"/>
      <c r="OYI52" s="171"/>
      <c r="OYJ52" s="175"/>
      <c r="OYK52" s="176"/>
      <c r="OYL52" s="171"/>
      <c r="OYM52" s="177"/>
      <c r="OYN52" s="178"/>
      <c r="OYO52" s="179"/>
      <c r="OYP52" s="170"/>
      <c r="OYQ52" s="171"/>
      <c r="OYR52" s="172"/>
      <c r="OYS52" s="173"/>
      <c r="OYT52" s="171"/>
      <c r="OYU52" s="174"/>
      <c r="OYV52" s="174"/>
      <c r="OYW52" s="171"/>
      <c r="OYX52" s="175"/>
      <c r="OYY52" s="176"/>
      <c r="OYZ52" s="171"/>
      <c r="OZA52" s="177"/>
      <c r="OZB52" s="178"/>
      <c r="OZC52" s="179"/>
      <c r="OZD52" s="170"/>
      <c r="OZE52" s="171"/>
      <c r="OZF52" s="172"/>
      <c r="OZG52" s="173"/>
      <c r="OZH52" s="171"/>
      <c r="OZI52" s="174"/>
      <c r="OZJ52" s="174"/>
      <c r="OZK52" s="171"/>
      <c r="OZL52" s="175"/>
      <c r="OZM52" s="176"/>
      <c r="OZN52" s="171"/>
      <c r="OZO52" s="177"/>
      <c r="OZP52" s="178"/>
      <c r="OZQ52" s="179"/>
      <c r="OZR52" s="170"/>
      <c r="OZS52" s="171"/>
      <c r="OZT52" s="172"/>
      <c r="OZU52" s="173"/>
      <c r="OZV52" s="171"/>
      <c r="OZW52" s="174"/>
      <c r="OZX52" s="174"/>
      <c r="OZY52" s="171"/>
      <c r="OZZ52" s="175"/>
      <c r="PAA52" s="176"/>
      <c r="PAB52" s="171"/>
      <c r="PAC52" s="177"/>
      <c r="PAD52" s="178"/>
      <c r="PAE52" s="179"/>
      <c r="PAF52" s="170"/>
      <c r="PAG52" s="171"/>
      <c r="PAH52" s="172"/>
      <c r="PAI52" s="173"/>
      <c r="PAJ52" s="171"/>
      <c r="PAK52" s="174"/>
      <c r="PAL52" s="174"/>
      <c r="PAM52" s="171"/>
      <c r="PAN52" s="175"/>
      <c r="PAO52" s="176"/>
      <c r="PAP52" s="171"/>
      <c r="PAQ52" s="177"/>
      <c r="PAR52" s="178"/>
      <c r="PAS52" s="179"/>
      <c r="PAT52" s="170"/>
      <c r="PAU52" s="171"/>
      <c r="PAV52" s="172"/>
      <c r="PAW52" s="173"/>
      <c r="PAX52" s="171"/>
      <c r="PAY52" s="174"/>
      <c r="PAZ52" s="174"/>
      <c r="PBA52" s="171"/>
      <c r="PBB52" s="175"/>
      <c r="PBC52" s="176"/>
      <c r="PBD52" s="171"/>
      <c r="PBE52" s="177"/>
      <c r="PBF52" s="178"/>
      <c r="PBG52" s="179"/>
      <c r="PBH52" s="170"/>
      <c r="PBI52" s="171"/>
      <c r="PBJ52" s="172"/>
      <c r="PBK52" s="173"/>
      <c r="PBL52" s="171"/>
      <c r="PBM52" s="174"/>
      <c r="PBN52" s="174"/>
      <c r="PBO52" s="171"/>
      <c r="PBP52" s="175"/>
      <c r="PBQ52" s="176"/>
      <c r="PBR52" s="171"/>
      <c r="PBS52" s="177"/>
      <c r="PBT52" s="178"/>
      <c r="PBU52" s="179"/>
      <c r="PBV52" s="170"/>
      <c r="PBW52" s="171"/>
      <c r="PBX52" s="172"/>
      <c r="PBY52" s="173"/>
      <c r="PBZ52" s="171"/>
      <c r="PCA52" s="174"/>
      <c r="PCB52" s="174"/>
      <c r="PCC52" s="171"/>
      <c r="PCD52" s="175"/>
      <c r="PCE52" s="176"/>
      <c r="PCF52" s="171"/>
      <c r="PCG52" s="177"/>
      <c r="PCH52" s="178"/>
      <c r="PCI52" s="179"/>
      <c r="PCJ52" s="170"/>
      <c r="PCK52" s="171"/>
      <c r="PCL52" s="172"/>
      <c r="PCM52" s="173"/>
      <c r="PCN52" s="171"/>
      <c r="PCO52" s="174"/>
      <c r="PCP52" s="174"/>
      <c r="PCQ52" s="171"/>
      <c r="PCR52" s="175"/>
      <c r="PCS52" s="176"/>
      <c r="PCT52" s="171"/>
      <c r="PCU52" s="177"/>
      <c r="PCV52" s="178"/>
      <c r="PCW52" s="179"/>
      <c r="PCX52" s="170"/>
      <c r="PCY52" s="171"/>
      <c r="PCZ52" s="172"/>
      <c r="PDA52" s="173"/>
      <c r="PDB52" s="171"/>
      <c r="PDC52" s="174"/>
      <c r="PDD52" s="174"/>
      <c r="PDE52" s="171"/>
      <c r="PDF52" s="175"/>
      <c r="PDG52" s="176"/>
      <c r="PDH52" s="171"/>
      <c r="PDI52" s="177"/>
      <c r="PDJ52" s="178"/>
      <c r="PDK52" s="179"/>
      <c r="PDL52" s="170"/>
      <c r="PDM52" s="171"/>
      <c r="PDN52" s="172"/>
      <c r="PDO52" s="173"/>
      <c r="PDP52" s="171"/>
      <c r="PDQ52" s="174"/>
      <c r="PDR52" s="174"/>
      <c r="PDS52" s="171"/>
      <c r="PDT52" s="175"/>
      <c r="PDU52" s="176"/>
      <c r="PDV52" s="171"/>
      <c r="PDW52" s="177"/>
      <c r="PDX52" s="178"/>
      <c r="PDY52" s="179"/>
      <c r="PDZ52" s="170"/>
      <c r="PEA52" s="171"/>
      <c r="PEB52" s="172"/>
      <c r="PEC52" s="173"/>
      <c r="PED52" s="171"/>
      <c r="PEE52" s="174"/>
      <c r="PEF52" s="174"/>
      <c r="PEG52" s="171"/>
      <c r="PEH52" s="175"/>
      <c r="PEI52" s="176"/>
      <c r="PEJ52" s="171"/>
      <c r="PEK52" s="177"/>
      <c r="PEL52" s="178"/>
      <c r="PEM52" s="179"/>
      <c r="PEN52" s="170"/>
      <c r="PEO52" s="171"/>
      <c r="PEP52" s="172"/>
      <c r="PEQ52" s="173"/>
      <c r="PER52" s="171"/>
      <c r="PES52" s="174"/>
      <c r="PET52" s="174"/>
      <c r="PEU52" s="171"/>
      <c r="PEV52" s="175"/>
      <c r="PEW52" s="176"/>
      <c r="PEX52" s="171"/>
      <c r="PEY52" s="177"/>
      <c r="PEZ52" s="178"/>
      <c r="PFA52" s="179"/>
      <c r="PFB52" s="170"/>
      <c r="PFC52" s="171"/>
      <c r="PFD52" s="172"/>
      <c r="PFE52" s="173"/>
      <c r="PFF52" s="171"/>
      <c r="PFG52" s="174"/>
      <c r="PFH52" s="174"/>
      <c r="PFI52" s="171"/>
      <c r="PFJ52" s="175"/>
      <c r="PFK52" s="176"/>
      <c r="PFL52" s="171"/>
      <c r="PFM52" s="177"/>
      <c r="PFN52" s="178"/>
      <c r="PFO52" s="179"/>
      <c r="PFP52" s="170"/>
      <c r="PFQ52" s="171"/>
      <c r="PFR52" s="172"/>
      <c r="PFS52" s="173"/>
      <c r="PFT52" s="171"/>
      <c r="PFU52" s="174"/>
      <c r="PFV52" s="174"/>
      <c r="PFW52" s="171"/>
      <c r="PFX52" s="175"/>
      <c r="PFY52" s="176"/>
      <c r="PFZ52" s="171"/>
      <c r="PGA52" s="177"/>
      <c r="PGB52" s="178"/>
      <c r="PGC52" s="179"/>
      <c r="PGD52" s="170"/>
      <c r="PGE52" s="171"/>
      <c r="PGF52" s="172"/>
      <c r="PGG52" s="173"/>
      <c r="PGH52" s="171"/>
      <c r="PGI52" s="174"/>
      <c r="PGJ52" s="174"/>
      <c r="PGK52" s="171"/>
      <c r="PGL52" s="175"/>
      <c r="PGM52" s="176"/>
      <c r="PGN52" s="171"/>
      <c r="PGO52" s="177"/>
      <c r="PGP52" s="178"/>
      <c r="PGQ52" s="179"/>
      <c r="PGR52" s="170"/>
      <c r="PGS52" s="171"/>
      <c r="PGT52" s="172"/>
      <c r="PGU52" s="173"/>
      <c r="PGV52" s="171"/>
      <c r="PGW52" s="174"/>
      <c r="PGX52" s="174"/>
      <c r="PGY52" s="171"/>
      <c r="PGZ52" s="175"/>
      <c r="PHA52" s="176"/>
      <c r="PHB52" s="171"/>
      <c r="PHC52" s="177"/>
      <c r="PHD52" s="178"/>
      <c r="PHE52" s="179"/>
      <c r="PHF52" s="170"/>
      <c r="PHG52" s="171"/>
      <c r="PHH52" s="172"/>
      <c r="PHI52" s="173"/>
      <c r="PHJ52" s="171"/>
      <c r="PHK52" s="174"/>
      <c r="PHL52" s="174"/>
      <c r="PHM52" s="171"/>
      <c r="PHN52" s="175"/>
      <c r="PHO52" s="176"/>
      <c r="PHP52" s="171"/>
      <c r="PHQ52" s="177"/>
      <c r="PHR52" s="178"/>
      <c r="PHS52" s="179"/>
      <c r="PHT52" s="170"/>
      <c r="PHU52" s="171"/>
      <c r="PHV52" s="172"/>
      <c r="PHW52" s="173"/>
      <c r="PHX52" s="171"/>
      <c r="PHY52" s="174"/>
      <c r="PHZ52" s="174"/>
      <c r="PIA52" s="171"/>
      <c r="PIB52" s="175"/>
      <c r="PIC52" s="176"/>
      <c r="PID52" s="171"/>
      <c r="PIE52" s="177"/>
      <c r="PIF52" s="178"/>
      <c r="PIG52" s="179"/>
      <c r="PIH52" s="170"/>
      <c r="PII52" s="171"/>
      <c r="PIJ52" s="172"/>
      <c r="PIK52" s="173"/>
      <c r="PIL52" s="171"/>
      <c r="PIM52" s="174"/>
      <c r="PIN52" s="174"/>
      <c r="PIO52" s="171"/>
      <c r="PIP52" s="175"/>
      <c r="PIQ52" s="176"/>
      <c r="PIR52" s="171"/>
      <c r="PIS52" s="177"/>
      <c r="PIT52" s="178"/>
      <c r="PIU52" s="179"/>
      <c r="PIV52" s="170"/>
      <c r="PIW52" s="171"/>
      <c r="PIX52" s="172"/>
      <c r="PIY52" s="173"/>
      <c r="PIZ52" s="171"/>
      <c r="PJA52" s="174"/>
      <c r="PJB52" s="174"/>
      <c r="PJC52" s="171"/>
      <c r="PJD52" s="175"/>
      <c r="PJE52" s="176"/>
      <c r="PJF52" s="171"/>
      <c r="PJG52" s="177"/>
      <c r="PJH52" s="178"/>
      <c r="PJI52" s="179"/>
      <c r="PJJ52" s="170"/>
      <c r="PJK52" s="171"/>
      <c r="PJL52" s="172"/>
      <c r="PJM52" s="173"/>
      <c r="PJN52" s="171"/>
      <c r="PJO52" s="174"/>
      <c r="PJP52" s="174"/>
      <c r="PJQ52" s="171"/>
      <c r="PJR52" s="175"/>
      <c r="PJS52" s="176"/>
      <c r="PJT52" s="171"/>
      <c r="PJU52" s="177"/>
      <c r="PJV52" s="178"/>
      <c r="PJW52" s="179"/>
      <c r="PJX52" s="170"/>
      <c r="PJY52" s="171"/>
      <c r="PJZ52" s="172"/>
      <c r="PKA52" s="173"/>
      <c r="PKB52" s="171"/>
      <c r="PKC52" s="174"/>
      <c r="PKD52" s="174"/>
      <c r="PKE52" s="171"/>
      <c r="PKF52" s="175"/>
      <c r="PKG52" s="176"/>
      <c r="PKH52" s="171"/>
      <c r="PKI52" s="177"/>
      <c r="PKJ52" s="178"/>
      <c r="PKK52" s="179"/>
      <c r="PKL52" s="170"/>
      <c r="PKM52" s="171"/>
      <c r="PKN52" s="172"/>
      <c r="PKO52" s="173"/>
      <c r="PKP52" s="171"/>
      <c r="PKQ52" s="174"/>
      <c r="PKR52" s="174"/>
      <c r="PKS52" s="171"/>
      <c r="PKT52" s="175"/>
      <c r="PKU52" s="176"/>
      <c r="PKV52" s="171"/>
      <c r="PKW52" s="177"/>
      <c r="PKX52" s="178"/>
      <c r="PKY52" s="179"/>
      <c r="PKZ52" s="170"/>
      <c r="PLA52" s="171"/>
      <c r="PLB52" s="172"/>
      <c r="PLC52" s="173"/>
      <c r="PLD52" s="171"/>
      <c r="PLE52" s="174"/>
      <c r="PLF52" s="174"/>
      <c r="PLG52" s="171"/>
      <c r="PLH52" s="175"/>
      <c r="PLI52" s="176"/>
      <c r="PLJ52" s="171"/>
      <c r="PLK52" s="177"/>
      <c r="PLL52" s="178"/>
      <c r="PLM52" s="179"/>
      <c r="PLN52" s="170"/>
      <c r="PLO52" s="171"/>
      <c r="PLP52" s="172"/>
      <c r="PLQ52" s="173"/>
      <c r="PLR52" s="171"/>
      <c r="PLS52" s="174"/>
      <c r="PLT52" s="174"/>
      <c r="PLU52" s="171"/>
      <c r="PLV52" s="175"/>
      <c r="PLW52" s="176"/>
      <c r="PLX52" s="171"/>
      <c r="PLY52" s="177"/>
      <c r="PLZ52" s="178"/>
      <c r="PMA52" s="179"/>
      <c r="PMB52" s="170"/>
      <c r="PMC52" s="171"/>
      <c r="PMD52" s="172"/>
      <c r="PME52" s="173"/>
      <c r="PMF52" s="171"/>
      <c r="PMG52" s="174"/>
      <c r="PMH52" s="174"/>
      <c r="PMI52" s="171"/>
      <c r="PMJ52" s="175"/>
      <c r="PMK52" s="176"/>
      <c r="PML52" s="171"/>
      <c r="PMM52" s="177"/>
      <c r="PMN52" s="178"/>
      <c r="PMO52" s="179"/>
      <c r="PMP52" s="170"/>
      <c r="PMQ52" s="171"/>
      <c r="PMR52" s="172"/>
      <c r="PMS52" s="173"/>
      <c r="PMT52" s="171"/>
      <c r="PMU52" s="174"/>
      <c r="PMV52" s="174"/>
      <c r="PMW52" s="171"/>
      <c r="PMX52" s="175"/>
      <c r="PMY52" s="176"/>
      <c r="PMZ52" s="171"/>
      <c r="PNA52" s="177"/>
      <c r="PNB52" s="178"/>
      <c r="PNC52" s="179"/>
      <c r="PND52" s="170"/>
      <c r="PNE52" s="171"/>
      <c r="PNF52" s="172"/>
      <c r="PNG52" s="173"/>
      <c r="PNH52" s="171"/>
      <c r="PNI52" s="174"/>
      <c r="PNJ52" s="174"/>
      <c r="PNK52" s="171"/>
      <c r="PNL52" s="175"/>
      <c r="PNM52" s="176"/>
      <c r="PNN52" s="171"/>
      <c r="PNO52" s="177"/>
      <c r="PNP52" s="178"/>
      <c r="PNQ52" s="179"/>
      <c r="PNR52" s="170"/>
      <c r="PNS52" s="171"/>
      <c r="PNT52" s="172"/>
      <c r="PNU52" s="173"/>
      <c r="PNV52" s="171"/>
      <c r="PNW52" s="174"/>
      <c r="PNX52" s="174"/>
      <c r="PNY52" s="171"/>
      <c r="PNZ52" s="175"/>
      <c r="POA52" s="176"/>
      <c r="POB52" s="171"/>
      <c r="POC52" s="177"/>
      <c r="POD52" s="178"/>
      <c r="POE52" s="179"/>
      <c r="POF52" s="170"/>
      <c r="POG52" s="171"/>
      <c r="POH52" s="172"/>
      <c r="POI52" s="173"/>
      <c r="POJ52" s="171"/>
      <c r="POK52" s="174"/>
      <c r="POL52" s="174"/>
      <c r="POM52" s="171"/>
      <c r="PON52" s="175"/>
      <c r="POO52" s="176"/>
      <c r="POP52" s="171"/>
      <c r="POQ52" s="177"/>
      <c r="POR52" s="178"/>
      <c r="POS52" s="179"/>
      <c r="POT52" s="170"/>
      <c r="POU52" s="171"/>
      <c r="POV52" s="172"/>
      <c r="POW52" s="173"/>
      <c r="POX52" s="171"/>
      <c r="POY52" s="174"/>
      <c r="POZ52" s="174"/>
      <c r="PPA52" s="171"/>
      <c r="PPB52" s="175"/>
      <c r="PPC52" s="176"/>
      <c r="PPD52" s="171"/>
      <c r="PPE52" s="177"/>
      <c r="PPF52" s="178"/>
      <c r="PPG52" s="179"/>
      <c r="PPH52" s="170"/>
      <c r="PPI52" s="171"/>
      <c r="PPJ52" s="172"/>
      <c r="PPK52" s="173"/>
      <c r="PPL52" s="171"/>
      <c r="PPM52" s="174"/>
      <c r="PPN52" s="174"/>
      <c r="PPO52" s="171"/>
      <c r="PPP52" s="175"/>
      <c r="PPQ52" s="176"/>
      <c r="PPR52" s="171"/>
      <c r="PPS52" s="177"/>
      <c r="PPT52" s="178"/>
      <c r="PPU52" s="179"/>
      <c r="PPV52" s="170"/>
      <c r="PPW52" s="171"/>
      <c r="PPX52" s="172"/>
      <c r="PPY52" s="173"/>
      <c r="PPZ52" s="171"/>
      <c r="PQA52" s="174"/>
      <c r="PQB52" s="174"/>
      <c r="PQC52" s="171"/>
      <c r="PQD52" s="175"/>
      <c r="PQE52" s="176"/>
      <c r="PQF52" s="171"/>
      <c r="PQG52" s="177"/>
      <c r="PQH52" s="178"/>
      <c r="PQI52" s="179"/>
      <c r="PQJ52" s="170"/>
      <c r="PQK52" s="171"/>
      <c r="PQL52" s="172"/>
      <c r="PQM52" s="173"/>
      <c r="PQN52" s="171"/>
      <c r="PQO52" s="174"/>
      <c r="PQP52" s="174"/>
      <c r="PQQ52" s="171"/>
      <c r="PQR52" s="175"/>
      <c r="PQS52" s="176"/>
      <c r="PQT52" s="171"/>
      <c r="PQU52" s="177"/>
      <c r="PQV52" s="178"/>
      <c r="PQW52" s="179"/>
      <c r="PQX52" s="170"/>
      <c r="PQY52" s="171"/>
      <c r="PQZ52" s="172"/>
      <c r="PRA52" s="173"/>
      <c r="PRB52" s="171"/>
      <c r="PRC52" s="174"/>
      <c r="PRD52" s="174"/>
      <c r="PRE52" s="171"/>
      <c r="PRF52" s="175"/>
      <c r="PRG52" s="176"/>
      <c r="PRH52" s="171"/>
      <c r="PRI52" s="177"/>
      <c r="PRJ52" s="178"/>
      <c r="PRK52" s="179"/>
      <c r="PRL52" s="170"/>
      <c r="PRM52" s="171"/>
      <c r="PRN52" s="172"/>
      <c r="PRO52" s="173"/>
      <c r="PRP52" s="171"/>
      <c r="PRQ52" s="174"/>
      <c r="PRR52" s="174"/>
      <c r="PRS52" s="171"/>
      <c r="PRT52" s="175"/>
      <c r="PRU52" s="176"/>
      <c r="PRV52" s="171"/>
      <c r="PRW52" s="177"/>
      <c r="PRX52" s="178"/>
      <c r="PRY52" s="179"/>
      <c r="PRZ52" s="170"/>
      <c r="PSA52" s="171"/>
      <c r="PSB52" s="172"/>
      <c r="PSC52" s="173"/>
      <c r="PSD52" s="171"/>
      <c r="PSE52" s="174"/>
      <c r="PSF52" s="174"/>
      <c r="PSG52" s="171"/>
      <c r="PSH52" s="175"/>
      <c r="PSI52" s="176"/>
      <c r="PSJ52" s="171"/>
      <c r="PSK52" s="177"/>
      <c r="PSL52" s="178"/>
      <c r="PSM52" s="179"/>
      <c r="PSN52" s="170"/>
      <c r="PSO52" s="171"/>
      <c r="PSP52" s="172"/>
      <c r="PSQ52" s="173"/>
      <c r="PSR52" s="171"/>
      <c r="PSS52" s="174"/>
      <c r="PST52" s="174"/>
      <c r="PSU52" s="171"/>
      <c r="PSV52" s="175"/>
      <c r="PSW52" s="176"/>
      <c r="PSX52" s="171"/>
      <c r="PSY52" s="177"/>
      <c r="PSZ52" s="178"/>
      <c r="PTA52" s="179"/>
      <c r="PTB52" s="170"/>
      <c r="PTC52" s="171"/>
      <c r="PTD52" s="172"/>
      <c r="PTE52" s="173"/>
      <c r="PTF52" s="171"/>
      <c r="PTG52" s="174"/>
      <c r="PTH52" s="174"/>
      <c r="PTI52" s="171"/>
      <c r="PTJ52" s="175"/>
      <c r="PTK52" s="176"/>
      <c r="PTL52" s="171"/>
      <c r="PTM52" s="177"/>
      <c r="PTN52" s="178"/>
      <c r="PTO52" s="179"/>
      <c r="PTP52" s="170"/>
      <c r="PTQ52" s="171"/>
      <c r="PTR52" s="172"/>
      <c r="PTS52" s="173"/>
      <c r="PTT52" s="171"/>
      <c r="PTU52" s="174"/>
      <c r="PTV52" s="174"/>
      <c r="PTW52" s="171"/>
      <c r="PTX52" s="175"/>
      <c r="PTY52" s="176"/>
      <c r="PTZ52" s="171"/>
      <c r="PUA52" s="177"/>
      <c r="PUB52" s="178"/>
      <c r="PUC52" s="179"/>
      <c r="PUD52" s="170"/>
      <c r="PUE52" s="171"/>
      <c r="PUF52" s="172"/>
      <c r="PUG52" s="173"/>
      <c r="PUH52" s="171"/>
      <c r="PUI52" s="174"/>
      <c r="PUJ52" s="174"/>
      <c r="PUK52" s="171"/>
      <c r="PUL52" s="175"/>
      <c r="PUM52" s="176"/>
      <c r="PUN52" s="171"/>
      <c r="PUO52" s="177"/>
      <c r="PUP52" s="178"/>
      <c r="PUQ52" s="179"/>
      <c r="PUR52" s="170"/>
      <c r="PUS52" s="171"/>
      <c r="PUT52" s="172"/>
      <c r="PUU52" s="173"/>
      <c r="PUV52" s="171"/>
      <c r="PUW52" s="174"/>
      <c r="PUX52" s="174"/>
      <c r="PUY52" s="171"/>
      <c r="PUZ52" s="175"/>
      <c r="PVA52" s="176"/>
      <c r="PVB52" s="171"/>
      <c r="PVC52" s="177"/>
      <c r="PVD52" s="178"/>
      <c r="PVE52" s="179"/>
      <c r="PVF52" s="170"/>
      <c r="PVG52" s="171"/>
      <c r="PVH52" s="172"/>
      <c r="PVI52" s="173"/>
      <c r="PVJ52" s="171"/>
      <c r="PVK52" s="174"/>
      <c r="PVL52" s="174"/>
      <c r="PVM52" s="171"/>
      <c r="PVN52" s="175"/>
      <c r="PVO52" s="176"/>
      <c r="PVP52" s="171"/>
      <c r="PVQ52" s="177"/>
      <c r="PVR52" s="178"/>
      <c r="PVS52" s="179"/>
      <c r="PVT52" s="170"/>
      <c r="PVU52" s="171"/>
      <c r="PVV52" s="172"/>
      <c r="PVW52" s="173"/>
      <c r="PVX52" s="171"/>
      <c r="PVY52" s="174"/>
      <c r="PVZ52" s="174"/>
      <c r="PWA52" s="171"/>
      <c r="PWB52" s="175"/>
      <c r="PWC52" s="176"/>
      <c r="PWD52" s="171"/>
      <c r="PWE52" s="177"/>
      <c r="PWF52" s="178"/>
      <c r="PWG52" s="179"/>
      <c r="PWH52" s="170"/>
      <c r="PWI52" s="171"/>
      <c r="PWJ52" s="172"/>
      <c r="PWK52" s="173"/>
      <c r="PWL52" s="171"/>
      <c r="PWM52" s="174"/>
      <c r="PWN52" s="174"/>
      <c r="PWO52" s="171"/>
      <c r="PWP52" s="175"/>
      <c r="PWQ52" s="176"/>
      <c r="PWR52" s="171"/>
      <c r="PWS52" s="177"/>
      <c r="PWT52" s="178"/>
      <c r="PWU52" s="179"/>
      <c r="PWV52" s="170"/>
      <c r="PWW52" s="171"/>
      <c r="PWX52" s="172"/>
      <c r="PWY52" s="173"/>
      <c r="PWZ52" s="171"/>
      <c r="PXA52" s="174"/>
      <c r="PXB52" s="174"/>
      <c r="PXC52" s="171"/>
      <c r="PXD52" s="175"/>
      <c r="PXE52" s="176"/>
      <c r="PXF52" s="171"/>
      <c r="PXG52" s="177"/>
      <c r="PXH52" s="178"/>
      <c r="PXI52" s="179"/>
      <c r="PXJ52" s="170"/>
      <c r="PXK52" s="171"/>
      <c r="PXL52" s="172"/>
      <c r="PXM52" s="173"/>
      <c r="PXN52" s="171"/>
      <c r="PXO52" s="174"/>
      <c r="PXP52" s="174"/>
      <c r="PXQ52" s="171"/>
      <c r="PXR52" s="175"/>
      <c r="PXS52" s="176"/>
      <c r="PXT52" s="171"/>
      <c r="PXU52" s="177"/>
      <c r="PXV52" s="178"/>
      <c r="PXW52" s="179"/>
      <c r="PXX52" s="170"/>
      <c r="PXY52" s="171"/>
      <c r="PXZ52" s="172"/>
      <c r="PYA52" s="173"/>
      <c r="PYB52" s="171"/>
      <c r="PYC52" s="174"/>
      <c r="PYD52" s="174"/>
      <c r="PYE52" s="171"/>
      <c r="PYF52" s="175"/>
      <c r="PYG52" s="176"/>
      <c r="PYH52" s="171"/>
      <c r="PYI52" s="177"/>
      <c r="PYJ52" s="178"/>
      <c r="PYK52" s="179"/>
      <c r="PYL52" s="170"/>
      <c r="PYM52" s="171"/>
      <c r="PYN52" s="172"/>
      <c r="PYO52" s="173"/>
      <c r="PYP52" s="171"/>
      <c r="PYQ52" s="174"/>
      <c r="PYR52" s="174"/>
      <c r="PYS52" s="171"/>
      <c r="PYT52" s="175"/>
      <c r="PYU52" s="176"/>
      <c r="PYV52" s="171"/>
      <c r="PYW52" s="177"/>
      <c r="PYX52" s="178"/>
      <c r="PYY52" s="179"/>
      <c r="PYZ52" s="170"/>
      <c r="PZA52" s="171"/>
      <c r="PZB52" s="172"/>
      <c r="PZC52" s="173"/>
      <c r="PZD52" s="171"/>
      <c r="PZE52" s="174"/>
      <c r="PZF52" s="174"/>
      <c r="PZG52" s="171"/>
      <c r="PZH52" s="175"/>
      <c r="PZI52" s="176"/>
      <c r="PZJ52" s="171"/>
      <c r="PZK52" s="177"/>
      <c r="PZL52" s="178"/>
      <c r="PZM52" s="179"/>
      <c r="PZN52" s="170"/>
      <c r="PZO52" s="171"/>
      <c r="PZP52" s="172"/>
      <c r="PZQ52" s="173"/>
      <c r="PZR52" s="171"/>
      <c r="PZS52" s="174"/>
      <c r="PZT52" s="174"/>
      <c r="PZU52" s="171"/>
      <c r="PZV52" s="175"/>
      <c r="PZW52" s="176"/>
      <c r="PZX52" s="171"/>
      <c r="PZY52" s="177"/>
      <c r="PZZ52" s="178"/>
      <c r="QAA52" s="179"/>
      <c r="QAB52" s="170"/>
      <c r="QAC52" s="171"/>
      <c r="QAD52" s="172"/>
      <c r="QAE52" s="173"/>
      <c r="QAF52" s="171"/>
      <c r="QAG52" s="174"/>
      <c r="QAH52" s="174"/>
      <c r="QAI52" s="171"/>
      <c r="QAJ52" s="175"/>
      <c r="QAK52" s="176"/>
      <c r="QAL52" s="171"/>
      <c r="QAM52" s="177"/>
      <c r="QAN52" s="178"/>
      <c r="QAO52" s="179"/>
      <c r="QAP52" s="170"/>
      <c r="QAQ52" s="171"/>
      <c r="QAR52" s="172"/>
      <c r="QAS52" s="173"/>
      <c r="QAT52" s="171"/>
      <c r="QAU52" s="174"/>
      <c r="QAV52" s="174"/>
      <c r="QAW52" s="171"/>
      <c r="QAX52" s="175"/>
      <c r="QAY52" s="176"/>
      <c r="QAZ52" s="171"/>
      <c r="QBA52" s="177"/>
      <c r="QBB52" s="178"/>
      <c r="QBC52" s="179"/>
      <c r="QBD52" s="170"/>
      <c r="QBE52" s="171"/>
      <c r="QBF52" s="172"/>
      <c r="QBG52" s="173"/>
      <c r="QBH52" s="171"/>
      <c r="QBI52" s="174"/>
      <c r="QBJ52" s="174"/>
      <c r="QBK52" s="171"/>
      <c r="QBL52" s="175"/>
      <c r="QBM52" s="176"/>
      <c r="QBN52" s="171"/>
      <c r="QBO52" s="177"/>
      <c r="QBP52" s="178"/>
      <c r="QBQ52" s="179"/>
      <c r="QBR52" s="170"/>
      <c r="QBS52" s="171"/>
      <c r="QBT52" s="172"/>
      <c r="QBU52" s="173"/>
      <c r="QBV52" s="171"/>
      <c r="QBW52" s="174"/>
      <c r="QBX52" s="174"/>
      <c r="QBY52" s="171"/>
      <c r="QBZ52" s="175"/>
      <c r="QCA52" s="176"/>
      <c r="QCB52" s="171"/>
      <c r="QCC52" s="177"/>
      <c r="QCD52" s="178"/>
      <c r="QCE52" s="179"/>
      <c r="QCF52" s="170"/>
      <c r="QCG52" s="171"/>
      <c r="QCH52" s="172"/>
      <c r="QCI52" s="173"/>
      <c r="QCJ52" s="171"/>
      <c r="QCK52" s="174"/>
      <c r="QCL52" s="174"/>
      <c r="QCM52" s="171"/>
      <c r="QCN52" s="175"/>
      <c r="QCO52" s="176"/>
      <c r="QCP52" s="171"/>
      <c r="QCQ52" s="177"/>
      <c r="QCR52" s="178"/>
      <c r="QCS52" s="179"/>
      <c r="QCT52" s="170"/>
      <c r="QCU52" s="171"/>
      <c r="QCV52" s="172"/>
      <c r="QCW52" s="173"/>
      <c r="QCX52" s="171"/>
      <c r="QCY52" s="174"/>
      <c r="QCZ52" s="174"/>
      <c r="QDA52" s="171"/>
      <c r="QDB52" s="175"/>
      <c r="QDC52" s="176"/>
      <c r="QDD52" s="171"/>
      <c r="QDE52" s="177"/>
      <c r="QDF52" s="178"/>
      <c r="QDG52" s="179"/>
      <c r="QDH52" s="170"/>
      <c r="QDI52" s="171"/>
      <c r="QDJ52" s="172"/>
      <c r="QDK52" s="173"/>
      <c r="QDL52" s="171"/>
      <c r="QDM52" s="174"/>
      <c r="QDN52" s="174"/>
      <c r="QDO52" s="171"/>
      <c r="QDP52" s="175"/>
      <c r="QDQ52" s="176"/>
      <c r="QDR52" s="171"/>
      <c r="QDS52" s="177"/>
      <c r="QDT52" s="178"/>
      <c r="QDU52" s="179"/>
      <c r="QDV52" s="170"/>
      <c r="QDW52" s="171"/>
      <c r="QDX52" s="172"/>
      <c r="QDY52" s="173"/>
      <c r="QDZ52" s="171"/>
      <c r="QEA52" s="174"/>
      <c r="QEB52" s="174"/>
      <c r="QEC52" s="171"/>
      <c r="QED52" s="175"/>
      <c r="QEE52" s="176"/>
      <c r="QEF52" s="171"/>
      <c r="QEG52" s="177"/>
      <c r="QEH52" s="178"/>
      <c r="QEI52" s="179"/>
      <c r="QEJ52" s="170"/>
      <c r="QEK52" s="171"/>
      <c r="QEL52" s="172"/>
      <c r="QEM52" s="173"/>
      <c r="QEN52" s="171"/>
      <c r="QEO52" s="174"/>
      <c r="QEP52" s="174"/>
      <c r="QEQ52" s="171"/>
      <c r="QER52" s="175"/>
      <c r="QES52" s="176"/>
      <c r="QET52" s="171"/>
      <c r="QEU52" s="177"/>
      <c r="QEV52" s="178"/>
      <c r="QEW52" s="179"/>
      <c r="QEX52" s="170"/>
      <c r="QEY52" s="171"/>
      <c r="QEZ52" s="172"/>
      <c r="QFA52" s="173"/>
      <c r="QFB52" s="171"/>
      <c r="QFC52" s="174"/>
      <c r="QFD52" s="174"/>
      <c r="QFE52" s="171"/>
      <c r="QFF52" s="175"/>
      <c r="QFG52" s="176"/>
      <c r="QFH52" s="171"/>
      <c r="QFI52" s="177"/>
      <c r="QFJ52" s="178"/>
      <c r="QFK52" s="179"/>
      <c r="QFL52" s="170"/>
      <c r="QFM52" s="171"/>
      <c r="QFN52" s="172"/>
      <c r="QFO52" s="173"/>
      <c r="QFP52" s="171"/>
      <c r="QFQ52" s="174"/>
      <c r="QFR52" s="174"/>
      <c r="QFS52" s="171"/>
      <c r="QFT52" s="175"/>
      <c r="QFU52" s="176"/>
      <c r="QFV52" s="171"/>
      <c r="QFW52" s="177"/>
      <c r="QFX52" s="178"/>
      <c r="QFY52" s="179"/>
      <c r="QFZ52" s="170"/>
      <c r="QGA52" s="171"/>
      <c r="QGB52" s="172"/>
      <c r="QGC52" s="173"/>
      <c r="QGD52" s="171"/>
      <c r="QGE52" s="174"/>
      <c r="QGF52" s="174"/>
      <c r="QGG52" s="171"/>
      <c r="QGH52" s="175"/>
      <c r="QGI52" s="176"/>
      <c r="QGJ52" s="171"/>
      <c r="QGK52" s="177"/>
      <c r="QGL52" s="178"/>
      <c r="QGM52" s="179"/>
      <c r="QGN52" s="170"/>
      <c r="QGO52" s="171"/>
      <c r="QGP52" s="172"/>
      <c r="QGQ52" s="173"/>
      <c r="QGR52" s="171"/>
      <c r="QGS52" s="174"/>
      <c r="QGT52" s="174"/>
      <c r="QGU52" s="171"/>
      <c r="QGV52" s="175"/>
      <c r="QGW52" s="176"/>
      <c r="QGX52" s="171"/>
      <c r="QGY52" s="177"/>
      <c r="QGZ52" s="178"/>
      <c r="QHA52" s="179"/>
      <c r="QHB52" s="170"/>
      <c r="QHC52" s="171"/>
      <c r="QHD52" s="172"/>
      <c r="QHE52" s="173"/>
      <c r="QHF52" s="171"/>
      <c r="QHG52" s="174"/>
      <c r="QHH52" s="174"/>
      <c r="QHI52" s="171"/>
      <c r="QHJ52" s="175"/>
      <c r="QHK52" s="176"/>
      <c r="QHL52" s="171"/>
      <c r="QHM52" s="177"/>
      <c r="QHN52" s="178"/>
      <c r="QHO52" s="179"/>
      <c r="QHP52" s="170"/>
      <c r="QHQ52" s="171"/>
      <c r="QHR52" s="172"/>
      <c r="QHS52" s="173"/>
      <c r="QHT52" s="171"/>
      <c r="QHU52" s="174"/>
      <c r="QHV52" s="174"/>
      <c r="QHW52" s="171"/>
      <c r="QHX52" s="175"/>
      <c r="QHY52" s="176"/>
      <c r="QHZ52" s="171"/>
      <c r="QIA52" s="177"/>
      <c r="QIB52" s="178"/>
      <c r="QIC52" s="179"/>
      <c r="QID52" s="170"/>
      <c r="QIE52" s="171"/>
      <c r="QIF52" s="172"/>
      <c r="QIG52" s="173"/>
      <c r="QIH52" s="171"/>
      <c r="QII52" s="174"/>
      <c r="QIJ52" s="174"/>
      <c r="QIK52" s="171"/>
      <c r="QIL52" s="175"/>
      <c r="QIM52" s="176"/>
      <c r="QIN52" s="171"/>
      <c r="QIO52" s="177"/>
      <c r="QIP52" s="178"/>
      <c r="QIQ52" s="179"/>
      <c r="QIR52" s="170"/>
      <c r="QIS52" s="171"/>
      <c r="QIT52" s="172"/>
      <c r="QIU52" s="173"/>
      <c r="QIV52" s="171"/>
      <c r="QIW52" s="174"/>
      <c r="QIX52" s="174"/>
      <c r="QIY52" s="171"/>
      <c r="QIZ52" s="175"/>
      <c r="QJA52" s="176"/>
      <c r="QJB52" s="171"/>
      <c r="QJC52" s="177"/>
      <c r="QJD52" s="178"/>
      <c r="QJE52" s="179"/>
      <c r="QJF52" s="170"/>
      <c r="QJG52" s="171"/>
      <c r="QJH52" s="172"/>
      <c r="QJI52" s="173"/>
      <c r="QJJ52" s="171"/>
      <c r="QJK52" s="174"/>
      <c r="QJL52" s="174"/>
      <c r="QJM52" s="171"/>
      <c r="QJN52" s="175"/>
      <c r="QJO52" s="176"/>
      <c r="QJP52" s="171"/>
      <c r="QJQ52" s="177"/>
      <c r="QJR52" s="178"/>
      <c r="QJS52" s="179"/>
      <c r="QJT52" s="170"/>
      <c r="QJU52" s="171"/>
      <c r="QJV52" s="172"/>
      <c r="QJW52" s="173"/>
      <c r="QJX52" s="171"/>
      <c r="QJY52" s="174"/>
      <c r="QJZ52" s="174"/>
      <c r="QKA52" s="171"/>
      <c r="QKB52" s="175"/>
      <c r="QKC52" s="176"/>
      <c r="QKD52" s="171"/>
      <c r="QKE52" s="177"/>
      <c r="QKF52" s="178"/>
      <c r="QKG52" s="179"/>
      <c r="QKH52" s="170"/>
      <c r="QKI52" s="171"/>
      <c r="QKJ52" s="172"/>
      <c r="QKK52" s="173"/>
      <c r="QKL52" s="171"/>
      <c r="QKM52" s="174"/>
      <c r="QKN52" s="174"/>
      <c r="QKO52" s="171"/>
      <c r="QKP52" s="175"/>
      <c r="QKQ52" s="176"/>
      <c r="QKR52" s="171"/>
      <c r="QKS52" s="177"/>
      <c r="QKT52" s="178"/>
      <c r="QKU52" s="179"/>
      <c r="QKV52" s="170"/>
      <c r="QKW52" s="171"/>
      <c r="QKX52" s="172"/>
      <c r="QKY52" s="173"/>
      <c r="QKZ52" s="171"/>
      <c r="QLA52" s="174"/>
      <c r="QLB52" s="174"/>
      <c r="QLC52" s="171"/>
      <c r="QLD52" s="175"/>
      <c r="QLE52" s="176"/>
      <c r="QLF52" s="171"/>
      <c r="QLG52" s="177"/>
      <c r="QLH52" s="178"/>
      <c r="QLI52" s="179"/>
      <c r="QLJ52" s="170"/>
      <c r="QLK52" s="171"/>
      <c r="QLL52" s="172"/>
      <c r="QLM52" s="173"/>
      <c r="QLN52" s="171"/>
      <c r="QLO52" s="174"/>
      <c r="QLP52" s="174"/>
      <c r="QLQ52" s="171"/>
      <c r="QLR52" s="175"/>
      <c r="QLS52" s="176"/>
      <c r="QLT52" s="171"/>
      <c r="QLU52" s="177"/>
      <c r="QLV52" s="178"/>
      <c r="QLW52" s="179"/>
      <c r="QLX52" s="170"/>
      <c r="QLY52" s="171"/>
      <c r="QLZ52" s="172"/>
      <c r="QMA52" s="173"/>
      <c r="QMB52" s="171"/>
      <c r="QMC52" s="174"/>
      <c r="QMD52" s="174"/>
      <c r="QME52" s="171"/>
      <c r="QMF52" s="175"/>
      <c r="QMG52" s="176"/>
      <c r="QMH52" s="171"/>
      <c r="QMI52" s="177"/>
      <c r="QMJ52" s="178"/>
      <c r="QMK52" s="179"/>
      <c r="QML52" s="170"/>
      <c r="QMM52" s="171"/>
      <c r="QMN52" s="172"/>
      <c r="QMO52" s="173"/>
      <c r="QMP52" s="171"/>
      <c r="QMQ52" s="174"/>
      <c r="QMR52" s="174"/>
      <c r="QMS52" s="171"/>
      <c r="QMT52" s="175"/>
      <c r="QMU52" s="176"/>
      <c r="QMV52" s="171"/>
      <c r="QMW52" s="177"/>
      <c r="QMX52" s="178"/>
      <c r="QMY52" s="179"/>
      <c r="QMZ52" s="170"/>
      <c r="QNA52" s="171"/>
      <c r="QNB52" s="172"/>
      <c r="QNC52" s="173"/>
      <c r="QND52" s="171"/>
      <c r="QNE52" s="174"/>
      <c r="QNF52" s="174"/>
      <c r="QNG52" s="171"/>
      <c r="QNH52" s="175"/>
      <c r="QNI52" s="176"/>
      <c r="QNJ52" s="171"/>
      <c r="QNK52" s="177"/>
      <c r="QNL52" s="178"/>
      <c r="QNM52" s="179"/>
      <c r="QNN52" s="170"/>
      <c r="QNO52" s="171"/>
      <c r="QNP52" s="172"/>
      <c r="QNQ52" s="173"/>
      <c r="QNR52" s="171"/>
      <c r="QNS52" s="174"/>
      <c r="QNT52" s="174"/>
      <c r="QNU52" s="171"/>
      <c r="QNV52" s="175"/>
      <c r="QNW52" s="176"/>
      <c r="QNX52" s="171"/>
      <c r="QNY52" s="177"/>
      <c r="QNZ52" s="178"/>
      <c r="QOA52" s="179"/>
      <c r="QOB52" s="170"/>
      <c r="QOC52" s="171"/>
      <c r="QOD52" s="172"/>
      <c r="QOE52" s="173"/>
      <c r="QOF52" s="171"/>
      <c r="QOG52" s="174"/>
      <c r="QOH52" s="174"/>
      <c r="QOI52" s="171"/>
      <c r="QOJ52" s="175"/>
      <c r="QOK52" s="176"/>
      <c r="QOL52" s="171"/>
      <c r="QOM52" s="177"/>
      <c r="QON52" s="178"/>
      <c r="QOO52" s="179"/>
      <c r="QOP52" s="170"/>
      <c r="QOQ52" s="171"/>
      <c r="QOR52" s="172"/>
      <c r="QOS52" s="173"/>
      <c r="QOT52" s="171"/>
      <c r="QOU52" s="174"/>
      <c r="QOV52" s="174"/>
      <c r="QOW52" s="171"/>
      <c r="QOX52" s="175"/>
      <c r="QOY52" s="176"/>
      <c r="QOZ52" s="171"/>
      <c r="QPA52" s="177"/>
      <c r="QPB52" s="178"/>
      <c r="QPC52" s="179"/>
      <c r="QPD52" s="170"/>
      <c r="QPE52" s="171"/>
      <c r="QPF52" s="172"/>
      <c r="QPG52" s="173"/>
      <c r="QPH52" s="171"/>
      <c r="QPI52" s="174"/>
      <c r="QPJ52" s="174"/>
      <c r="QPK52" s="171"/>
      <c r="QPL52" s="175"/>
      <c r="QPM52" s="176"/>
      <c r="QPN52" s="171"/>
      <c r="QPO52" s="177"/>
      <c r="QPP52" s="178"/>
      <c r="QPQ52" s="179"/>
      <c r="QPR52" s="170"/>
      <c r="QPS52" s="171"/>
      <c r="QPT52" s="172"/>
      <c r="QPU52" s="173"/>
      <c r="QPV52" s="171"/>
      <c r="QPW52" s="174"/>
      <c r="QPX52" s="174"/>
      <c r="QPY52" s="171"/>
      <c r="QPZ52" s="175"/>
      <c r="QQA52" s="176"/>
      <c r="QQB52" s="171"/>
      <c r="QQC52" s="177"/>
      <c r="QQD52" s="178"/>
      <c r="QQE52" s="179"/>
      <c r="QQF52" s="170"/>
      <c r="QQG52" s="171"/>
      <c r="QQH52" s="172"/>
      <c r="QQI52" s="173"/>
      <c r="QQJ52" s="171"/>
      <c r="QQK52" s="174"/>
      <c r="QQL52" s="174"/>
      <c r="QQM52" s="171"/>
      <c r="QQN52" s="175"/>
      <c r="QQO52" s="176"/>
      <c r="QQP52" s="171"/>
      <c r="QQQ52" s="177"/>
      <c r="QQR52" s="178"/>
      <c r="QQS52" s="179"/>
      <c r="QQT52" s="170"/>
      <c r="QQU52" s="171"/>
      <c r="QQV52" s="172"/>
      <c r="QQW52" s="173"/>
      <c r="QQX52" s="171"/>
      <c r="QQY52" s="174"/>
      <c r="QQZ52" s="174"/>
      <c r="QRA52" s="171"/>
      <c r="QRB52" s="175"/>
      <c r="QRC52" s="176"/>
      <c r="QRD52" s="171"/>
      <c r="QRE52" s="177"/>
      <c r="QRF52" s="178"/>
      <c r="QRG52" s="179"/>
      <c r="QRH52" s="170"/>
      <c r="QRI52" s="171"/>
      <c r="QRJ52" s="172"/>
      <c r="QRK52" s="173"/>
      <c r="QRL52" s="171"/>
      <c r="QRM52" s="174"/>
      <c r="QRN52" s="174"/>
      <c r="QRO52" s="171"/>
      <c r="QRP52" s="175"/>
      <c r="QRQ52" s="176"/>
      <c r="QRR52" s="171"/>
      <c r="QRS52" s="177"/>
      <c r="QRT52" s="178"/>
      <c r="QRU52" s="179"/>
      <c r="QRV52" s="170"/>
      <c r="QRW52" s="171"/>
      <c r="QRX52" s="172"/>
      <c r="QRY52" s="173"/>
      <c r="QRZ52" s="171"/>
      <c r="QSA52" s="174"/>
      <c r="QSB52" s="174"/>
      <c r="QSC52" s="171"/>
      <c r="QSD52" s="175"/>
      <c r="QSE52" s="176"/>
      <c r="QSF52" s="171"/>
      <c r="QSG52" s="177"/>
      <c r="QSH52" s="178"/>
      <c r="QSI52" s="179"/>
      <c r="QSJ52" s="170"/>
      <c r="QSK52" s="171"/>
      <c r="QSL52" s="172"/>
      <c r="QSM52" s="173"/>
      <c r="QSN52" s="171"/>
      <c r="QSO52" s="174"/>
      <c r="QSP52" s="174"/>
      <c r="QSQ52" s="171"/>
      <c r="QSR52" s="175"/>
      <c r="QSS52" s="176"/>
      <c r="QST52" s="171"/>
      <c r="QSU52" s="177"/>
      <c r="QSV52" s="178"/>
      <c r="QSW52" s="179"/>
      <c r="QSX52" s="170"/>
      <c r="QSY52" s="171"/>
      <c r="QSZ52" s="172"/>
      <c r="QTA52" s="173"/>
      <c r="QTB52" s="171"/>
      <c r="QTC52" s="174"/>
      <c r="QTD52" s="174"/>
      <c r="QTE52" s="171"/>
      <c r="QTF52" s="175"/>
      <c r="QTG52" s="176"/>
      <c r="QTH52" s="171"/>
      <c r="QTI52" s="177"/>
      <c r="QTJ52" s="178"/>
      <c r="QTK52" s="179"/>
      <c r="QTL52" s="170"/>
      <c r="QTM52" s="171"/>
      <c r="QTN52" s="172"/>
      <c r="QTO52" s="173"/>
      <c r="QTP52" s="171"/>
      <c r="QTQ52" s="174"/>
      <c r="QTR52" s="174"/>
      <c r="QTS52" s="171"/>
      <c r="QTT52" s="175"/>
      <c r="QTU52" s="176"/>
      <c r="QTV52" s="171"/>
      <c r="QTW52" s="177"/>
      <c r="QTX52" s="178"/>
      <c r="QTY52" s="179"/>
      <c r="QTZ52" s="170"/>
      <c r="QUA52" s="171"/>
      <c r="QUB52" s="172"/>
      <c r="QUC52" s="173"/>
      <c r="QUD52" s="171"/>
      <c r="QUE52" s="174"/>
      <c r="QUF52" s="174"/>
      <c r="QUG52" s="171"/>
      <c r="QUH52" s="175"/>
      <c r="QUI52" s="176"/>
      <c r="QUJ52" s="171"/>
      <c r="QUK52" s="177"/>
      <c r="QUL52" s="178"/>
      <c r="QUM52" s="179"/>
      <c r="QUN52" s="170"/>
      <c r="QUO52" s="171"/>
      <c r="QUP52" s="172"/>
      <c r="QUQ52" s="173"/>
      <c r="QUR52" s="171"/>
      <c r="QUS52" s="174"/>
      <c r="QUT52" s="174"/>
      <c r="QUU52" s="171"/>
      <c r="QUV52" s="175"/>
      <c r="QUW52" s="176"/>
      <c r="QUX52" s="171"/>
      <c r="QUY52" s="177"/>
      <c r="QUZ52" s="178"/>
      <c r="QVA52" s="179"/>
      <c r="QVB52" s="170"/>
      <c r="QVC52" s="171"/>
      <c r="QVD52" s="172"/>
      <c r="QVE52" s="173"/>
      <c r="QVF52" s="171"/>
      <c r="QVG52" s="174"/>
      <c r="QVH52" s="174"/>
      <c r="QVI52" s="171"/>
      <c r="QVJ52" s="175"/>
      <c r="QVK52" s="176"/>
      <c r="QVL52" s="171"/>
      <c r="QVM52" s="177"/>
      <c r="QVN52" s="178"/>
      <c r="QVO52" s="179"/>
      <c r="QVP52" s="170"/>
      <c r="QVQ52" s="171"/>
      <c r="QVR52" s="172"/>
      <c r="QVS52" s="173"/>
      <c r="QVT52" s="171"/>
      <c r="QVU52" s="174"/>
      <c r="QVV52" s="174"/>
      <c r="QVW52" s="171"/>
      <c r="QVX52" s="175"/>
      <c r="QVY52" s="176"/>
      <c r="QVZ52" s="171"/>
      <c r="QWA52" s="177"/>
      <c r="QWB52" s="178"/>
      <c r="QWC52" s="179"/>
      <c r="QWD52" s="170"/>
      <c r="QWE52" s="171"/>
      <c r="QWF52" s="172"/>
      <c r="QWG52" s="173"/>
      <c r="QWH52" s="171"/>
      <c r="QWI52" s="174"/>
      <c r="QWJ52" s="174"/>
      <c r="QWK52" s="171"/>
      <c r="QWL52" s="175"/>
      <c r="QWM52" s="176"/>
      <c r="QWN52" s="171"/>
      <c r="QWO52" s="177"/>
      <c r="QWP52" s="178"/>
      <c r="QWQ52" s="179"/>
      <c r="QWR52" s="170"/>
      <c r="QWS52" s="171"/>
      <c r="QWT52" s="172"/>
      <c r="QWU52" s="173"/>
      <c r="QWV52" s="171"/>
      <c r="QWW52" s="174"/>
      <c r="QWX52" s="174"/>
      <c r="QWY52" s="171"/>
      <c r="QWZ52" s="175"/>
      <c r="QXA52" s="176"/>
      <c r="QXB52" s="171"/>
      <c r="QXC52" s="177"/>
      <c r="QXD52" s="178"/>
      <c r="QXE52" s="179"/>
      <c r="QXF52" s="170"/>
      <c r="QXG52" s="171"/>
      <c r="QXH52" s="172"/>
      <c r="QXI52" s="173"/>
      <c r="QXJ52" s="171"/>
      <c r="QXK52" s="174"/>
      <c r="QXL52" s="174"/>
      <c r="QXM52" s="171"/>
      <c r="QXN52" s="175"/>
      <c r="QXO52" s="176"/>
      <c r="QXP52" s="171"/>
      <c r="QXQ52" s="177"/>
      <c r="QXR52" s="178"/>
      <c r="QXS52" s="179"/>
      <c r="QXT52" s="170"/>
      <c r="QXU52" s="171"/>
      <c r="QXV52" s="172"/>
      <c r="QXW52" s="173"/>
      <c r="QXX52" s="171"/>
      <c r="QXY52" s="174"/>
      <c r="QXZ52" s="174"/>
      <c r="QYA52" s="171"/>
      <c r="QYB52" s="175"/>
      <c r="QYC52" s="176"/>
      <c r="QYD52" s="171"/>
      <c r="QYE52" s="177"/>
      <c r="QYF52" s="178"/>
      <c r="QYG52" s="179"/>
      <c r="QYH52" s="170"/>
      <c r="QYI52" s="171"/>
      <c r="QYJ52" s="172"/>
      <c r="QYK52" s="173"/>
      <c r="QYL52" s="171"/>
      <c r="QYM52" s="174"/>
      <c r="QYN52" s="174"/>
      <c r="QYO52" s="171"/>
      <c r="QYP52" s="175"/>
      <c r="QYQ52" s="176"/>
      <c r="QYR52" s="171"/>
      <c r="QYS52" s="177"/>
      <c r="QYT52" s="178"/>
      <c r="QYU52" s="179"/>
      <c r="QYV52" s="170"/>
      <c r="QYW52" s="171"/>
      <c r="QYX52" s="172"/>
      <c r="QYY52" s="173"/>
      <c r="QYZ52" s="171"/>
      <c r="QZA52" s="174"/>
      <c r="QZB52" s="174"/>
      <c r="QZC52" s="171"/>
      <c r="QZD52" s="175"/>
      <c r="QZE52" s="176"/>
      <c r="QZF52" s="171"/>
      <c r="QZG52" s="177"/>
      <c r="QZH52" s="178"/>
      <c r="QZI52" s="179"/>
      <c r="QZJ52" s="170"/>
      <c r="QZK52" s="171"/>
      <c r="QZL52" s="172"/>
      <c r="QZM52" s="173"/>
      <c r="QZN52" s="171"/>
      <c r="QZO52" s="174"/>
      <c r="QZP52" s="174"/>
      <c r="QZQ52" s="171"/>
      <c r="QZR52" s="175"/>
      <c r="QZS52" s="176"/>
      <c r="QZT52" s="171"/>
      <c r="QZU52" s="177"/>
      <c r="QZV52" s="178"/>
      <c r="QZW52" s="179"/>
      <c r="QZX52" s="170"/>
      <c r="QZY52" s="171"/>
      <c r="QZZ52" s="172"/>
      <c r="RAA52" s="173"/>
      <c r="RAB52" s="171"/>
      <c r="RAC52" s="174"/>
      <c r="RAD52" s="174"/>
      <c r="RAE52" s="171"/>
      <c r="RAF52" s="175"/>
      <c r="RAG52" s="176"/>
      <c r="RAH52" s="171"/>
      <c r="RAI52" s="177"/>
      <c r="RAJ52" s="178"/>
      <c r="RAK52" s="179"/>
      <c r="RAL52" s="170"/>
      <c r="RAM52" s="171"/>
      <c r="RAN52" s="172"/>
      <c r="RAO52" s="173"/>
      <c r="RAP52" s="171"/>
      <c r="RAQ52" s="174"/>
      <c r="RAR52" s="174"/>
      <c r="RAS52" s="171"/>
      <c r="RAT52" s="175"/>
      <c r="RAU52" s="176"/>
      <c r="RAV52" s="171"/>
      <c r="RAW52" s="177"/>
      <c r="RAX52" s="178"/>
      <c r="RAY52" s="179"/>
      <c r="RAZ52" s="170"/>
      <c r="RBA52" s="171"/>
      <c r="RBB52" s="172"/>
      <c r="RBC52" s="173"/>
      <c r="RBD52" s="171"/>
      <c r="RBE52" s="174"/>
      <c r="RBF52" s="174"/>
      <c r="RBG52" s="171"/>
      <c r="RBH52" s="175"/>
      <c r="RBI52" s="176"/>
      <c r="RBJ52" s="171"/>
      <c r="RBK52" s="177"/>
      <c r="RBL52" s="178"/>
      <c r="RBM52" s="179"/>
      <c r="RBN52" s="170"/>
      <c r="RBO52" s="171"/>
      <c r="RBP52" s="172"/>
      <c r="RBQ52" s="173"/>
      <c r="RBR52" s="171"/>
      <c r="RBS52" s="174"/>
      <c r="RBT52" s="174"/>
      <c r="RBU52" s="171"/>
      <c r="RBV52" s="175"/>
      <c r="RBW52" s="176"/>
      <c r="RBX52" s="171"/>
      <c r="RBY52" s="177"/>
      <c r="RBZ52" s="178"/>
      <c r="RCA52" s="179"/>
      <c r="RCB52" s="170"/>
      <c r="RCC52" s="171"/>
      <c r="RCD52" s="172"/>
      <c r="RCE52" s="173"/>
      <c r="RCF52" s="171"/>
      <c r="RCG52" s="174"/>
      <c r="RCH52" s="174"/>
      <c r="RCI52" s="171"/>
      <c r="RCJ52" s="175"/>
      <c r="RCK52" s="176"/>
      <c r="RCL52" s="171"/>
      <c r="RCM52" s="177"/>
      <c r="RCN52" s="178"/>
      <c r="RCO52" s="179"/>
      <c r="RCP52" s="170"/>
      <c r="RCQ52" s="171"/>
      <c r="RCR52" s="172"/>
      <c r="RCS52" s="173"/>
      <c r="RCT52" s="171"/>
      <c r="RCU52" s="174"/>
      <c r="RCV52" s="174"/>
      <c r="RCW52" s="171"/>
      <c r="RCX52" s="175"/>
      <c r="RCY52" s="176"/>
      <c r="RCZ52" s="171"/>
      <c r="RDA52" s="177"/>
      <c r="RDB52" s="178"/>
      <c r="RDC52" s="179"/>
      <c r="RDD52" s="170"/>
      <c r="RDE52" s="171"/>
      <c r="RDF52" s="172"/>
      <c r="RDG52" s="173"/>
      <c r="RDH52" s="171"/>
      <c r="RDI52" s="174"/>
      <c r="RDJ52" s="174"/>
      <c r="RDK52" s="171"/>
      <c r="RDL52" s="175"/>
      <c r="RDM52" s="176"/>
      <c r="RDN52" s="171"/>
      <c r="RDO52" s="177"/>
      <c r="RDP52" s="178"/>
      <c r="RDQ52" s="179"/>
      <c r="RDR52" s="170"/>
      <c r="RDS52" s="171"/>
      <c r="RDT52" s="172"/>
      <c r="RDU52" s="173"/>
      <c r="RDV52" s="171"/>
      <c r="RDW52" s="174"/>
      <c r="RDX52" s="174"/>
      <c r="RDY52" s="171"/>
      <c r="RDZ52" s="175"/>
      <c r="REA52" s="176"/>
      <c r="REB52" s="171"/>
      <c r="REC52" s="177"/>
      <c r="RED52" s="178"/>
      <c r="REE52" s="179"/>
      <c r="REF52" s="170"/>
      <c r="REG52" s="171"/>
      <c r="REH52" s="172"/>
      <c r="REI52" s="173"/>
      <c r="REJ52" s="171"/>
      <c r="REK52" s="174"/>
      <c r="REL52" s="174"/>
      <c r="REM52" s="171"/>
      <c r="REN52" s="175"/>
      <c r="REO52" s="176"/>
      <c r="REP52" s="171"/>
      <c r="REQ52" s="177"/>
      <c r="RER52" s="178"/>
      <c r="RES52" s="179"/>
      <c r="RET52" s="170"/>
      <c r="REU52" s="171"/>
      <c r="REV52" s="172"/>
      <c r="REW52" s="173"/>
      <c r="REX52" s="171"/>
      <c r="REY52" s="174"/>
      <c r="REZ52" s="174"/>
      <c r="RFA52" s="171"/>
      <c r="RFB52" s="175"/>
      <c r="RFC52" s="176"/>
      <c r="RFD52" s="171"/>
      <c r="RFE52" s="177"/>
      <c r="RFF52" s="178"/>
      <c r="RFG52" s="179"/>
      <c r="RFH52" s="170"/>
      <c r="RFI52" s="171"/>
      <c r="RFJ52" s="172"/>
      <c r="RFK52" s="173"/>
      <c r="RFL52" s="171"/>
      <c r="RFM52" s="174"/>
      <c r="RFN52" s="174"/>
      <c r="RFO52" s="171"/>
      <c r="RFP52" s="175"/>
      <c r="RFQ52" s="176"/>
      <c r="RFR52" s="171"/>
      <c r="RFS52" s="177"/>
      <c r="RFT52" s="178"/>
      <c r="RFU52" s="179"/>
      <c r="RFV52" s="170"/>
      <c r="RFW52" s="171"/>
      <c r="RFX52" s="172"/>
      <c r="RFY52" s="173"/>
      <c r="RFZ52" s="171"/>
      <c r="RGA52" s="174"/>
      <c r="RGB52" s="174"/>
      <c r="RGC52" s="171"/>
      <c r="RGD52" s="175"/>
      <c r="RGE52" s="176"/>
      <c r="RGF52" s="171"/>
      <c r="RGG52" s="177"/>
      <c r="RGH52" s="178"/>
      <c r="RGI52" s="179"/>
      <c r="RGJ52" s="170"/>
      <c r="RGK52" s="171"/>
      <c r="RGL52" s="172"/>
      <c r="RGM52" s="173"/>
      <c r="RGN52" s="171"/>
      <c r="RGO52" s="174"/>
      <c r="RGP52" s="174"/>
      <c r="RGQ52" s="171"/>
      <c r="RGR52" s="175"/>
      <c r="RGS52" s="176"/>
      <c r="RGT52" s="171"/>
      <c r="RGU52" s="177"/>
      <c r="RGV52" s="178"/>
      <c r="RGW52" s="179"/>
      <c r="RGX52" s="170"/>
      <c r="RGY52" s="171"/>
      <c r="RGZ52" s="172"/>
      <c r="RHA52" s="173"/>
      <c r="RHB52" s="171"/>
      <c r="RHC52" s="174"/>
      <c r="RHD52" s="174"/>
      <c r="RHE52" s="171"/>
      <c r="RHF52" s="175"/>
      <c r="RHG52" s="176"/>
      <c r="RHH52" s="171"/>
      <c r="RHI52" s="177"/>
      <c r="RHJ52" s="178"/>
      <c r="RHK52" s="179"/>
      <c r="RHL52" s="170"/>
      <c r="RHM52" s="171"/>
      <c r="RHN52" s="172"/>
      <c r="RHO52" s="173"/>
      <c r="RHP52" s="171"/>
      <c r="RHQ52" s="174"/>
      <c r="RHR52" s="174"/>
      <c r="RHS52" s="171"/>
      <c r="RHT52" s="175"/>
      <c r="RHU52" s="176"/>
      <c r="RHV52" s="171"/>
      <c r="RHW52" s="177"/>
      <c r="RHX52" s="178"/>
      <c r="RHY52" s="179"/>
      <c r="RHZ52" s="170"/>
      <c r="RIA52" s="171"/>
      <c r="RIB52" s="172"/>
      <c r="RIC52" s="173"/>
      <c r="RID52" s="171"/>
      <c r="RIE52" s="174"/>
      <c r="RIF52" s="174"/>
      <c r="RIG52" s="171"/>
      <c r="RIH52" s="175"/>
      <c r="RII52" s="176"/>
      <c r="RIJ52" s="171"/>
      <c r="RIK52" s="177"/>
      <c r="RIL52" s="178"/>
      <c r="RIM52" s="179"/>
      <c r="RIN52" s="170"/>
      <c r="RIO52" s="171"/>
      <c r="RIP52" s="172"/>
      <c r="RIQ52" s="173"/>
      <c r="RIR52" s="171"/>
      <c r="RIS52" s="174"/>
      <c r="RIT52" s="174"/>
      <c r="RIU52" s="171"/>
      <c r="RIV52" s="175"/>
      <c r="RIW52" s="176"/>
      <c r="RIX52" s="171"/>
      <c r="RIY52" s="177"/>
      <c r="RIZ52" s="178"/>
      <c r="RJA52" s="179"/>
      <c r="RJB52" s="170"/>
      <c r="RJC52" s="171"/>
      <c r="RJD52" s="172"/>
      <c r="RJE52" s="173"/>
      <c r="RJF52" s="171"/>
      <c r="RJG52" s="174"/>
      <c r="RJH52" s="174"/>
      <c r="RJI52" s="171"/>
      <c r="RJJ52" s="175"/>
      <c r="RJK52" s="176"/>
      <c r="RJL52" s="171"/>
      <c r="RJM52" s="177"/>
      <c r="RJN52" s="178"/>
      <c r="RJO52" s="179"/>
      <c r="RJP52" s="170"/>
      <c r="RJQ52" s="171"/>
      <c r="RJR52" s="172"/>
      <c r="RJS52" s="173"/>
      <c r="RJT52" s="171"/>
      <c r="RJU52" s="174"/>
      <c r="RJV52" s="174"/>
      <c r="RJW52" s="171"/>
      <c r="RJX52" s="175"/>
      <c r="RJY52" s="176"/>
      <c r="RJZ52" s="171"/>
      <c r="RKA52" s="177"/>
      <c r="RKB52" s="178"/>
      <c r="RKC52" s="179"/>
      <c r="RKD52" s="170"/>
      <c r="RKE52" s="171"/>
      <c r="RKF52" s="172"/>
      <c r="RKG52" s="173"/>
      <c r="RKH52" s="171"/>
      <c r="RKI52" s="174"/>
      <c r="RKJ52" s="174"/>
      <c r="RKK52" s="171"/>
      <c r="RKL52" s="175"/>
      <c r="RKM52" s="176"/>
      <c r="RKN52" s="171"/>
      <c r="RKO52" s="177"/>
      <c r="RKP52" s="178"/>
      <c r="RKQ52" s="179"/>
      <c r="RKR52" s="170"/>
      <c r="RKS52" s="171"/>
      <c r="RKT52" s="172"/>
      <c r="RKU52" s="173"/>
      <c r="RKV52" s="171"/>
      <c r="RKW52" s="174"/>
      <c r="RKX52" s="174"/>
      <c r="RKY52" s="171"/>
      <c r="RKZ52" s="175"/>
      <c r="RLA52" s="176"/>
      <c r="RLB52" s="171"/>
      <c r="RLC52" s="177"/>
      <c r="RLD52" s="178"/>
      <c r="RLE52" s="179"/>
      <c r="RLF52" s="170"/>
      <c r="RLG52" s="171"/>
      <c r="RLH52" s="172"/>
      <c r="RLI52" s="173"/>
      <c r="RLJ52" s="171"/>
      <c r="RLK52" s="174"/>
      <c r="RLL52" s="174"/>
      <c r="RLM52" s="171"/>
      <c r="RLN52" s="175"/>
      <c r="RLO52" s="176"/>
      <c r="RLP52" s="171"/>
      <c r="RLQ52" s="177"/>
      <c r="RLR52" s="178"/>
      <c r="RLS52" s="179"/>
      <c r="RLT52" s="170"/>
      <c r="RLU52" s="171"/>
      <c r="RLV52" s="172"/>
      <c r="RLW52" s="173"/>
      <c r="RLX52" s="171"/>
      <c r="RLY52" s="174"/>
      <c r="RLZ52" s="174"/>
      <c r="RMA52" s="171"/>
      <c r="RMB52" s="175"/>
      <c r="RMC52" s="176"/>
      <c r="RMD52" s="171"/>
      <c r="RME52" s="177"/>
      <c r="RMF52" s="178"/>
      <c r="RMG52" s="179"/>
      <c r="RMH52" s="170"/>
      <c r="RMI52" s="171"/>
      <c r="RMJ52" s="172"/>
      <c r="RMK52" s="173"/>
      <c r="RML52" s="171"/>
      <c r="RMM52" s="174"/>
      <c r="RMN52" s="174"/>
      <c r="RMO52" s="171"/>
      <c r="RMP52" s="175"/>
      <c r="RMQ52" s="176"/>
      <c r="RMR52" s="171"/>
      <c r="RMS52" s="177"/>
      <c r="RMT52" s="178"/>
      <c r="RMU52" s="179"/>
      <c r="RMV52" s="170"/>
      <c r="RMW52" s="171"/>
      <c r="RMX52" s="172"/>
      <c r="RMY52" s="173"/>
      <c r="RMZ52" s="171"/>
      <c r="RNA52" s="174"/>
      <c r="RNB52" s="174"/>
      <c r="RNC52" s="171"/>
      <c r="RND52" s="175"/>
      <c r="RNE52" s="176"/>
      <c r="RNF52" s="171"/>
      <c r="RNG52" s="177"/>
      <c r="RNH52" s="178"/>
      <c r="RNI52" s="179"/>
      <c r="RNJ52" s="170"/>
      <c r="RNK52" s="171"/>
      <c r="RNL52" s="172"/>
      <c r="RNM52" s="173"/>
      <c r="RNN52" s="171"/>
      <c r="RNO52" s="174"/>
      <c r="RNP52" s="174"/>
      <c r="RNQ52" s="171"/>
      <c r="RNR52" s="175"/>
      <c r="RNS52" s="176"/>
      <c r="RNT52" s="171"/>
      <c r="RNU52" s="177"/>
      <c r="RNV52" s="178"/>
      <c r="RNW52" s="179"/>
      <c r="RNX52" s="170"/>
      <c r="RNY52" s="171"/>
      <c r="RNZ52" s="172"/>
      <c r="ROA52" s="173"/>
      <c r="ROB52" s="171"/>
      <c r="ROC52" s="174"/>
      <c r="ROD52" s="174"/>
      <c r="ROE52" s="171"/>
      <c r="ROF52" s="175"/>
      <c r="ROG52" s="176"/>
      <c r="ROH52" s="171"/>
      <c r="ROI52" s="177"/>
      <c r="ROJ52" s="178"/>
      <c r="ROK52" s="179"/>
      <c r="ROL52" s="170"/>
      <c r="ROM52" s="171"/>
      <c r="RON52" s="172"/>
      <c r="ROO52" s="173"/>
      <c r="ROP52" s="171"/>
      <c r="ROQ52" s="174"/>
      <c r="ROR52" s="174"/>
      <c r="ROS52" s="171"/>
      <c r="ROT52" s="175"/>
      <c r="ROU52" s="176"/>
      <c r="ROV52" s="171"/>
      <c r="ROW52" s="177"/>
      <c r="ROX52" s="178"/>
      <c r="ROY52" s="179"/>
      <c r="ROZ52" s="170"/>
      <c r="RPA52" s="171"/>
      <c r="RPB52" s="172"/>
      <c r="RPC52" s="173"/>
      <c r="RPD52" s="171"/>
      <c r="RPE52" s="174"/>
      <c r="RPF52" s="174"/>
      <c r="RPG52" s="171"/>
      <c r="RPH52" s="175"/>
      <c r="RPI52" s="176"/>
      <c r="RPJ52" s="171"/>
      <c r="RPK52" s="177"/>
      <c r="RPL52" s="178"/>
      <c r="RPM52" s="179"/>
      <c r="RPN52" s="170"/>
      <c r="RPO52" s="171"/>
      <c r="RPP52" s="172"/>
      <c r="RPQ52" s="173"/>
      <c r="RPR52" s="171"/>
      <c r="RPS52" s="174"/>
      <c r="RPT52" s="174"/>
      <c r="RPU52" s="171"/>
      <c r="RPV52" s="175"/>
      <c r="RPW52" s="176"/>
      <c r="RPX52" s="171"/>
      <c r="RPY52" s="177"/>
      <c r="RPZ52" s="178"/>
      <c r="RQA52" s="179"/>
      <c r="RQB52" s="170"/>
      <c r="RQC52" s="171"/>
      <c r="RQD52" s="172"/>
      <c r="RQE52" s="173"/>
      <c r="RQF52" s="171"/>
      <c r="RQG52" s="174"/>
      <c r="RQH52" s="174"/>
      <c r="RQI52" s="171"/>
      <c r="RQJ52" s="175"/>
      <c r="RQK52" s="176"/>
      <c r="RQL52" s="171"/>
      <c r="RQM52" s="177"/>
      <c r="RQN52" s="178"/>
      <c r="RQO52" s="179"/>
      <c r="RQP52" s="170"/>
      <c r="RQQ52" s="171"/>
      <c r="RQR52" s="172"/>
      <c r="RQS52" s="173"/>
      <c r="RQT52" s="171"/>
      <c r="RQU52" s="174"/>
      <c r="RQV52" s="174"/>
      <c r="RQW52" s="171"/>
      <c r="RQX52" s="175"/>
      <c r="RQY52" s="176"/>
      <c r="RQZ52" s="171"/>
      <c r="RRA52" s="177"/>
      <c r="RRB52" s="178"/>
      <c r="RRC52" s="179"/>
      <c r="RRD52" s="170"/>
      <c r="RRE52" s="171"/>
      <c r="RRF52" s="172"/>
      <c r="RRG52" s="173"/>
      <c r="RRH52" s="171"/>
      <c r="RRI52" s="174"/>
      <c r="RRJ52" s="174"/>
      <c r="RRK52" s="171"/>
      <c r="RRL52" s="175"/>
      <c r="RRM52" s="176"/>
      <c r="RRN52" s="171"/>
      <c r="RRO52" s="177"/>
      <c r="RRP52" s="178"/>
      <c r="RRQ52" s="179"/>
      <c r="RRR52" s="170"/>
      <c r="RRS52" s="171"/>
      <c r="RRT52" s="172"/>
      <c r="RRU52" s="173"/>
      <c r="RRV52" s="171"/>
      <c r="RRW52" s="174"/>
      <c r="RRX52" s="174"/>
      <c r="RRY52" s="171"/>
      <c r="RRZ52" s="175"/>
      <c r="RSA52" s="176"/>
      <c r="RSB52" s="171"/>
      <c r="RSC52" s="177"/>
      <c r="RSD52" s="178"/>
      <c r="RSE52" s="179"/>
      <c r="RSF52" s="170"/>
      <c r="RSG52" s="171"/>
      <c r="RSH52" s="172"/>
      <c r="RSI52" s="173"/>
      <c r="RSJ52" s="171"/>
      <c r="RSK52" s="174"/>
      <c r="RSL52" s="174"/>
      <c r="RSM52" s="171"/>
      <c r="RSN52" s="175"/>
      <c r="RSO52" s="176"/>
      <c r="RSP52" s="171"/>
      <c r="RSQ52" s="177"/>
      <c r="RSR52" s="178"/>
      <c r="RSS52" s="179"/>
      <c r="RST52" s="170"/>
      <c r="RSU52" s="171"/>
      <c r="RSV52" s="172"/>
      <c r="RSW52" s="173"/>
      <c r="RSX52" s="171"/>
      <c r="RSY52" s="174"/>
      <c r="RSZ52" s="174"/>
      <c r="RTA52" s="171"/>
      <c r="RTB52" s="175"/>
      <c r="RTC52" s="176"/>
      <c r="RTD52" s="171"/>
      <c r="RTE52" s="177"/>
      <c r="RTF52" s="178"/>
      <c r="RTG52" s="179"/>
      <c r="RTH52" s="170"/>
      <c r="RTI52" s="171"/>
      <c r="RTJ52" s="172"/>
      <c r="RTK52" s="173"/>
      <c r="RTL52" s="171"/>
      <c r="RTM52" s="174"/>
      <c r="RTN52" s="174"/>
      <c r="RTO52" s="171"/>
      <c r="RTP52" s="175"/>
      <c r="RTQ52" s="176"/>
      <c r="RTR52" s="171"/>
      <c r="RTS52" s="177"/>
      <c r="RTT52" s="178"/>
      <c r="RTU52" s="179"/>
      <c r="RTV52" s="170"/>
      <c r="RTW52" s="171"/>
      <c r="RTX52" s="172"/>
      <c r="RTY52" s="173"/>
      <c r="RTZ52" s="171"/>
      <c r="RUA52" s="174"/>
      <c r="RUB52" s="174"/>
      <c r="RUC52" s="171"/>
      <c r="RUD52" s="175"/>
      <c r="RUE52" s="176"/>
      <c r="RUF52" s="171"/>
      <c r="RUG52" s="177"/>
      <c r="RUH52" s="178"/>
      <c r="RUI52" s="179"/>
      <c r="RUJ52" s="170"/>
      <c r="RUK52" s="171"/>
      <c r="RUL52" s="172"/>
      <c r="RUM52" s="173"/>
      <c r="RUN52" s="171"/>
      <c r="RUO52" s="174"/>
      <c r="RUP52" s="174"/>
      <c r="RUQ52" s="171"/>
      <c r="RUR52" s="175"/>
      <c r="RUS52" s="176"/>
      <c r="RUT52" s="171"/>
      <c r="RUU52" s="177"/>
      <c r="RUV52" s="178"/>
      <c r="RUW52" s="179"/>
      <c r="RUX52" s="170"/>
      <c r="RUY52" s="171"/>
      <c r="RUZ52" s="172"/>
      <c r="RVA52" s="173"/>
      <c r="RVB52" s="171"/>
      <c r="RVC52" s="174"/>
      <c r="RVD52" s="174"/>
      <c r="RVE52" s="171"/>
      <c r="RVF52" s="175"/>
      <c r="RVG52" s="176"/>
      <c r="RVH52" s="171"/>
      <c r="RVI52" s="177"/>
      <c r="RVJ52" s="178"/>
      <c r="RVK52" s="179"/>
      <c r="RVL52" s="170"/>
      <c r="RVM52" s="171"/>
      <c r="RVN52" s="172"/>
      <c r="RVO52" s="173"/>
      <c r="RVP52" s="171"/>
      <c r="RVQ52" s="174"/>
      <c r="RVR52" s="174"/>
      <c r="RVS52" s="171"/>
      <c r="RVT52" s="175"/>
      <c r="RVU52" s="176"/>
      <c r="RVV52" s="171"/>
      <c r="RVW52" s="177"/>
      <c r="RVX52" s="178"/>
      <c r="RVY52" s="179"/>
      <c r="RVZ52" s="170"/>
      <c r="RWA52" s="171"/>
      <c r="RWB52" s="172"/>
      <c r="RWC52" s="173"/>
      <c r="RWD52" s="171"/>
      <c r="RWE52" s="174"/>
      <c r="RWF52" s="174"/>
      <c r="RWG52" s="171"/>
      <c r="RWH52" s="175"/>
      <c r="RWI52" s="176"/>
      <c r="RWJ52" s="171"/>
      <c r="RWK52" s="177"/>
      <c r="RWL52" s="178"/>
      <c r="RWM52" s="179"/>
      <c r="RWN52" s="170"/>
      <c r="RWO52" s="171"/>
      <c r="RWP52" s="172"/>
      <c r="RWQ52" s="173"/>
      <c r="RWR52" s="171"/>
      <c r="RWS52" s="174"/>
      <c r="RWT52" s="174"/>
      <c r="RWU52" s="171"/>
      <c r="RWV52" s="175"/>
      <c r="RWW52" s="176"/>
      <c r="RWX52" s="171"/>
      <c r="RWY52" s="177"/>
      <c r="RWZ52" s="178"/>
      <c r="RXA52" s="179"/>
      <c r="RXB52" s="170"/>
      <c r="RXC52" s="171"/>
      <c r="RXD52" s="172"/>
      <c r="RXE52" s="173"/>
      <c r="RXF52" s="171"/>
      <c r="RXG52" s="174"/>
      <c r="RXH52" s="174"/>
      <c r="RXI52" s="171"/>
      <c r="RXJ52" s="175"/>
      <c r="RXK52" s="176"/>
      <c r="RXL52" s="171"/>
      <c r="RXM52" s="177"/>
      <c r="RXN52" s="178"/>
      <c r="RXO52" s="179"/>
      <c r="RXP52" s="170"/>
      <c r="RXQ52" s="171"/>
      <c r="RXR52" s="172"/>
      <c r="RXS52" s="173"/>
      <c r="RXT52" s="171"/>
      <c r="RXU52" s="174"/>
      <c r="RXV52" s="174"/>
      <c r="RXW52" s="171"/>
      <c r="RXX52" s="175"/>
      <c r="RXY52" s="176"/>
      <c r="RXZ52" s="171"/>
      <c r="RYA52" s="177"/>
      <c r="RYB52" s="178"/>
      <c r="RYC52" s="179"/>
      <c r="RYD52" s="170"/>
      <c r="RYE52" s="171"/>
      <c r="RYF52" s="172"/>
      <c r="RYG52" s="173"/>
      <c r="RYH52" s="171"/>
      <c r="RYI52" s="174"/>
      <c r="RYJ52" s="174"/>
      <c r="RYK52" s="171"/>
      <c r="RYL52" s="175"/>
      <c r="RYM52" s="176"/>
      <c r="RYN52" s="171"/>
      <c r="RYO52" s="177"/>
      <c r="RYP52" s="178"/>
      <c r="RYQ52" s="179"/>
      <c r="RYR52" s="170"/>
      <c r="RYS52" s="171"/>
      <c r="RYT52" s="172"/>
      <c r="RYU52" s="173"/>
      <c r="RYV52" s="171"/>
      <c r="RYW52" s="174"/>
      <c r="RYX52" s="174"/>
      <c r="RYY52" s="171"/>
      <c r="RYZ52" s="175"/>
      <c r="RZA52" s="176"/>
      <c r="RZB52" s="171"/>
      <c r="RZC52" s="177"/>
      <c r="RZD52" s="178"/>
      <c r="RZE52" s="179"/>
      <c r="RZF52" s="170"/>
      <c r="RZG52" s="171"/>
      <c r="RZH52" s="172"/>
      <c r="RZI52" s="173"/>
      <c r="RZJ52" s="171"/>
      <c r="RZK52" s="174"/>
      <c r="RZL52" s="174"/>
      <c r="RZM52" s="171"/>
      <c r="RZN52" s="175"/>
      <c r="RZO52" s="176"/>
      <c r="RZP52" s="171"/>
      <c r="RZQ52" s="177"/>
      <c r="RZR52" s="178"/>
      <c r="RZS52" s="179"/>
      <c r="RZT52" s="170"/>
      <c r="RZU52" s="171"/>
      <c r="RZV52" s="172"/>
      <c r="RZW52" s="173"/>
      <c r="RZX52" s="171"/>
      <c r="RZY52" s="174"/>
      <c r="RZZ52" s="174"/>
      <c r="SAA52" s="171"/>
      <c r="SAB52" s="175"/>
      <c r="SAC52" s="176"/>
      <c r="SAD52" s="171"/>
      <c r="SAE52" s="177"/>
      <c r="SAF52" s="178"/>
      <c r="SAG52" s="179"/>
      <c r="SAH52" s="170"/>
      <c r="SAI52" s="171"/>
      <c r="SAJ52" s="172"/>
      <c r="SAK52" s="173"/>
      <c r="SAL52" s="171"/>
      <c r="SAM52" s="174"/>
      <c r="SAN52" s="174"/>
      <c r="SAO52" s="171"/>
      <c r="SAP52" s="175"/>
      <c r="SAQ52" s="176"/>
      <c r="SAR52" s="171"/>
      <c r="SAS52" s="177"/>
      <c r="SAT52" s="178"/>
      <c r="SAU52" s="179"/>
      <c r="SAV52" s="170"/>
      <c r="SAW52" s="171"/>
      <c r="SAX52" s="172"/>
      <c r="SAY52" s="173"/>
      <c r="SAZ52" s="171"/>
      <c r="SBA52" s="174"/>
      <c r="SBB52" s="174"/>
      <c r="SBC52" s="171"/>
      <c r="SBD52" s="175"/>
      <c r="SBE52" s="176"/>
      <c r="SBF52" s="171"/>
      <c r="SBG52" s="177"/>
      <c r="SBH52" s="178"/>
      <c r="SBI52" s="179"/>
      <c r="SBJ52" s="170"/>
      <c r="SBK52" s="171"/>
      <c r="SBL52" s="172"/>
      <c r="SBM52" s="173"/>
      <c r="SBN52" s="171"/>
      <c r="SBO52" s="174"/>
      <c r="SBP52" s="174"/>
      <c r="SBQ52" s="171"/>
      <c r="SBR52" s="175"/>
      <c r="SBS52" s="176"/>
      <c r="SBT52" s="171"/>
      <c r="SBU52" s="177"/>
      <c r="SBV52" s="178"/>
      <c r="SBW52" s="179"/>
      <c r="SBX52" s="170"/>
      <c r="SBY52" s="171"/>
      <c r="SBZ52" s="172"/>
      <c r="SCA52" s="173"/>
      <c r="SCB52" s="171"/>
      <c r="SCC52" s="174"/>
      <c r="SCD52" s="174"/>
      <c r="SCE52" s="171"/>
      <c r="SCF52" s="175"/>
      <c r="SCG52" s="176"/>
      <c r="SCH52" s="171"/>
      <c r="SCI52" s="177"/>
      <c r="SCJ52" s="178"/>
      <c r="SCK52" s="179"/>
      <c r="SCL52" s="170"/>
      <c r="SCM52" s="171"/>
      <c r="SCN52" s="172"/>
      <c r="SCO52" s="173"/>
      <c r="SCP52" s="171"/>
      <c r="SCQ52" s="174"/>
      <c r="SCR52" s="174"/>
      <c r="SCS52" s="171"/>
      <c r="SCT52" s="175"/>
      <c r="SCU52" s="176"/>
      <c r="SCV52" s="171"/>
      <c r="SCW52" s="177"/>
      <c r="SCX52" s="178"/>
      <c r="SCY52" s="179"/>
      <c r="SCZ52" s="170"/>
      <c r="SDA52" s="171"/>
      <c r="SDB52" s="172"/>
      <c r="SDC52" s="173"/>
      <c r="SDD52" s="171"/>
      <c r="SDE52" s="174"/>
      <c r="SDF52" s="174"/>
      <c r="SDG52" s="171"/>
      <c r="SDH52" s="175"/>
      <c r="SDI52" s="176"/>
      <c r="SDJ52" s="171"/>
      <c r="SDK52" s="177"/>
      <c r="SDL52" s="178"/>
      <c r="SDM52" s="179"/>
      <c r="SDN52" s="170"/>
      <c r="SDO52" s="171"/>
      <c r="SDP52" s="172"/>
      <c r="SDQ52" s="173"/>
      <c r="SDR52" s="171"/>
      <c r="SDS52" s="174"/>
      <c r="SDT52" s="174"/>
      <c r="SDU52" s="171"/>
      <c r="SDV52" s="175"/>
      <c r="SDW52" s="176"/>
      <c r="SDX52" s="171"/>
      <c r="SDY52" s="177"/>
      <c r="SDZ52" s="178"/>
      <c r="SEA52" s="179"/>
      <c r="SEB52" s="170"/>
      <c r="SEC52" s="171"/>
      <c r="SED52" s="172"/>
      <c r="SEE52" s="173"/>
      <c r="SEF52" s="171"/>
      <c r="SEG52" s="174"/>
      <c r="SEH52" s="174"/>
      <c r="SEI52" s="171"/>
      <c r="SEJ52" s="175"/>
      <c r="SEK52" s="176"/>
      <c r="SEL52" s="171"/>
      <c r="SEM52" s="177"/>
      <c r="SEN52" s="178"/>
      <c r="SEO52" s="179"/>
      <c r="SEP52" s="170"/>
      <c r="SEQ52" s="171"/>
      <c r="SER52" s="172"/>
      <c r="SES52" s="173"/>
      <c r="SET52" s="171"/>
      <c r="SEU52" s="174"/>
      <c r="SEV52" s="174"/>
      <c r="SEW52" s="171"/>
      <c r="SEX52" s="175"/>
      <c r="SEY52" s="176"/>
      <c r="SEZ52" s="171"/>
      <c r="SFA52" s="177"/>
      <c r="SFB52" s="178"/>
      <c r="SFC52" s="179"/>
      <c r="SFD52" s="170"/>
      <c r="SFE52" s="171"/>
      <c r="SFF52" s="172"/>
      <c r="SFG52" s="173"/>
      <c r="SFH52" s="171"/>
      <c r="SFI52" s="174"/>
      <c r="SFJ52" s="174"/>
      <c r="SFK52" s="171"/>
      <c r="SFL52" s="175"/>
      <c r="SFM52" s="176"/>
      <c r="SFN52" s="171"/>
      <c r="SFO52" s="177"/>
      <c r="SFP52" s="178"/>
      <c r="SFQ52" s="179"/>
      <c r="SFR52" s="170"/>
      <c r="SFS52" s="171"/>
      <c r="SFT52" s="172"/>
      <c r="SFU52" s="173"/>
      <c r="SFV52" s="171"/>
      <c r="SFW52" s="174"/>
      <c r="SFX52" s="174"/>
      <c r="SFY52" s="171"/>
      <c r="SFZ52" s="175"/>
      <c r="SGA52" s="176"/>
      <c r="SGB52" s="171"/>
      <c r="SGC52" s="177"/>
      <c r="SGD52" s="178"/>
      <c r="SGE52" s="179"/>
      <c r="SGF52" s="170"/>
      <c r="SGG52" s="171"/>
      <c r="SGH52" s="172"/>
      <c r="SGI52" s="173"/>
      <c r="SGJ52" s="171"/>
      <c r="SGK52" s="174"/>
      <c r="SGL52" s="174"/>
      <c r="SGM52" s="171"/>
      <c r="SGN52" s="175"/>
      <c r="SGO52" s="176"/>
      <c r="SGP52" s="171"/>
      <c r="SGQ52" s="177"/>
      <c r="SGR52" s="178"/>
      <c r="SGS52" s="179"/>
      <c r="SGT52" s="170"/>
      <c r="SGU52" s="171"/>
      <c r="SGV52" s="172"/>
      <c r="SGW52" s="173"/>
      <c r="SGX52" s="171"/>
      <c r="SGY52" s="174"/>
      <c r="SGZ52" s="174"/>
      <c r="SHA52" s="171"/>
      <c r="SHB52" s="175"/>
      <c r="SHC52" s="176"/>
      <c r="SHD52" s="171"/>
      <c r="SHE52" s="177"/>
      <c r="SHF52" s="178"/>
      <c r="SHG52" s="179"/>
      <c r="SHH52" s="170"/>
      <c r="SHI52" s="171"/>
      <c r="SHJ52" s="172"/>
      <c r="SHK52" s="173"/>
      <c r="SHL52" s="171"/>
      <c r="SHM52" s="174"/>
      <c r="SHN52" s="174"/>
      <c r="SHO52" s="171"/>
      <c r="SHP52" s="175"/>
      <c r="SHQ52" s="176"/>
      <c r="SHR52" s="171"/>
      <c r="SHS52" s="177"/>
      <c r="SHT52" s="178"/>
      <c r="SHU52" s="179"/>
      <c r="SHV52" s="170"/>
      <c r="SHW52" s="171"/>
      <c r="SHX52" s="172"/>
      <c r="SHY52" s="173"/>
      <c r="SHZ52" s="171"/>
      <c r="SIA52" s="174"/>
      <c r="SIB52" s="174"/>
      <c r="SIC52" s="171"/>
      <c r="SID52" s="175"/>
      <c r="SIE52" s="176"/>
      <c r="SIF52" s="171"/>
      <c r="SIG52" s="177"/>
      <c r="SIH52" s="178"/>
      <c r="SII52" s="179"/>
      <c r="SIJ52" s="170"/>
      <c r="SIK52" s="171"/>
      <c r="SIL52" s="172"/>
      <c r="SIM52" s="173"/>
      <c r="SIN52" s="171"/>
      <c r="SIO52" s="174"/>
      <c r="SIP52" s="174"/>
      <c r="SIQ52" s="171"/>
      <c r="SIR52" s="175"/>
      <c r="SIS52" s="176"/>
      <c r="SIT52" s="171"/>
      <c r="SIU52" s="177"/>
      <c r="SIV52" s="178"/>
      <c r="SIW52" s="179"/>
      <c r="SIX52" s="170"/>
      <c r="SIY52" s="171"/>
      <c r="SIZ52" s="172"/>
      <c r="SJA52" s="173"/>
      <c r="SJB52" s="171"/>
      <c r="SJC52" s="174"/>
      <c r="SJD52" s="174"/>
      <c r="SJE52" s="171"/>
      <c r="SJF52" s="175"/>
      <c r="SJG52" s="176"/>
      <c r="SJH52" s="171"/>
      <c r="SJI52" s="177"/>
      <c r="SJJ52" s="178"/>
      <c r="SJK52" s="179"/>
      <c r="SJL52" s="170"/>
      <c r="SJM52" s="171"/>
      <c r="SJN52" s="172"/>
      <c r="SJO52" s="173"/>
      <c r="SJP52" s="171"/>
      <c r="SJQ52" s="174"/>
      <c r="SJR52" s="174"/>
      <c r="SJS52" s="171"/>
      <c r="SJT52" s="175"/>
      <c r="SJU52" s="176"/>
      <c r="SJV52" s="171"/>
      <c r="SJW52" s="177"/>
      <c r="SJX52" s="178"/>
      <c r="SJY52" s="179"/>
      <c r="SJZ52" s="170"/>
      <c r="SKA52" s="171"/>
      <c r="SKB52" s="172"/>
      <c r="SKC52" s="173"/>
      <c r="SKD52" s="171"/>
      <c r="SKE52" s="174"/>
      <c r="SKF52" s="174"/>
      <c r="SKG52" s="171"/>
      <c r="SKH52" s="175"/>
      <c r="SKI52" s="176"/>
      <c r="SKJ52" s="171"/>
      <c r="SKK52" s="177"/>
      <c r="SKL52" s="178"/>
      <c r="SKM52" s="179"/>
      <c r="SKN52" s="170"/>
      <c r="SKO52" s="171"/>
      <c r="SKP52" s="172"/>
      <c r="SKQ52" s="173"/>
      <c r="SKR52" s="171"/>
      <c r="SKS52" s="174"/>
      <c r="SKT52" s="174"/>
      <c r="SKU52" s="171"/>
      <c r="SKV52" s="175"/>
      <c r="SKW52" s="176"/>
      <c r="SKX52" s="171"/>
      <c r="SKY52" s="177"/>
      <c r="SKZ52" s="178"/>
      <c r="SLA52" s="179"/>
      <c r="SLB52" s="170"/>
      <c r="SLC52" s="171"/>
      <c r="SLD52" s="172"/>
      <c r="SLE52" s="173"/>
      <c r="SLF52" s="171"/>
      <c r="SLG52" s="174"/>
      <c r="SLH52" s="174"/>
      <c r="SLI52" s="171"/>
      <c r="SLJ52" s="175"/>
      <c r="SLK52" s="176"/>
      <c r="SLL52" s="171"/>
      <c r="SLM52" s="177"/>
      <c r="SLN52" s="178"/>
      <c r="SLO52" s="179"/>
      <c r="SLP52" s="170"/>
      <c r="SLQ52" s="171"/>
      <c r="SLR52" s="172"/>
      <c r="SLS52" s="173"/>
      <c r="SLT52" s="171"/>
      <c r="SLU52" s="174"/>
      <c r="SLV52" s="174"/>
      <c r="SLW52" s="171"/>
      <c r="SLX52" s="175"/>
      <c r="SLY52" s="176"/>
      <c r="SLZ52" s="171"/>
      <c r="SMA52" s="177"/>
      <c r="SMB52" s="178"/>
      <c r="SMC52" s="179"/>
      <c r="SMD52" s="170"/>
      <c r="SME52" s="171"/>
      <c r="SMF52" s="172"/>
      <c r="SMG52" s="173"/>
      <c r="SMH52" s="171"/>
      <c r="SMI52" s="174"/>
      <c r="SMJ52" s="174"/>
      <c r="SMK52" s="171"/>
      <c r="SML52" s="175"/>
      <c r="SMM52" s="176"/>
      <c r="SMN52" s="171"/>
      <c r="SMO52" s="177"/>
      <c r="SMP52" s="178"/>
      <c r="SMQ52" s="179"/>
      <c r="SMR52" s="170"/>
      <c r="SMS52" s="171"/>
      <c r="SMT52" s="172"/>
      <c r="SMU52" s="173"/>
      <c r="SMV52" s="171"/>
      <c r="SMW52" s="174"/>
      <c r="SMX52" s="174"/>
      <c r="SMY52" s="171"/>
      <c r="SMZ52" s="175"/>
      <c r="SNA52" s="176"/>
      <c r="SNB52" s="171"/>
      <c r="SNC52" s="177"/>
      <c r="SND52" s="178"/>
      <c r="SNE52" s="179"/>
      <c r="SNF52" s="170"/>
      <c r="SNG52" s="171"/>
      <c r="SNH52" s="172"/>
      <c r="SNI52" s="173"/>
      <c r="SNJ52" s="171"/>
      <c r="SNK52" s="174"/>
      <c r="SNL52" s="174"/>
      <c r="SNM52" s="171"/>
      <c r="SNN52" s="175"/>
      <c r="SNO52" s="176"/>
      <c r="SNP52" s="171"/>
      <c r="SNQ52" s="177"/>
      <c r="SNR52" s="178"/>
      <c r="SNS52" s="179"/>
      <c r="SNT52" s="170"/>
      <c r="SNU52" s="171"/>
      <c r="SNV52" s="172"/>
      <c r="SNW52" s="173"/>
      <c r="SNX52" s="171"/>
      <c r="SNY52" s="174"/>
      <c r="SNZ52" s="174"/>
      <c r="SOA52" s="171"/>
      <c r="SOB52" s="175"/>
      <c r="SOC52" s="176"/>
      <c r="SOD52" s="171"/>
      <c r="SOE52" s="177"/>
      <c r="SOF52" s="178"/>
      <c r="SOG52" s="179"/>
      <c r="SOH52" s="170"/>
      <c r="SOI52" s="171"/>
      <c r="SOJ52" s="172"/>
      <c r="SOK52" s="173"/>
      <c r="SOL52" s="171"/>
      <c r="SOM52" s="174"/>
      <c r="SON52" s="174"/>
      <c r="SOO52" s="171"/>
      <c r="SOP52" s="175"/>
      <c r="SOQ52" s="176"/>
      <c r="SOR52" s="171"/>
      <c r="SOS52" s="177"/>
      <c r="SOT52" s="178"/>
      <c r="SOU52" s="179"/>
      <c r="SOV52" s="170"/>
      <c r="SOW52" s="171"/>
      <c r="SOX52" s="172"/>
      <c r="SOY52" s="173"/>
      <c r="SOZ52" s="171"/>
      <c r="SPA52" s="174"/>
      <c r="SPB52" s="174"/>
      <c r="SPC52" s="171"/>
      <c r="SPD52" s="175"/>
      <c r="SPE52" s="176"/>
      <c r="SPF52" s="171"/>
      <c r="SPG52" s="177"/>
      <c r="SPH52" s="178"/>
      <c r="SPI52" s="179"/>
      <c r="SPJ52" s="170"/>
      <c r="SPK52" s="171"/>
      <c r="SPL52" s="172"/>
      <c r="SPM52" s="173"/>
      <c r="SPN52" s="171"/>
      <c r="SPO52" s="174"/>
      <c r="SPP52" s="174"/>
      <c r="SPQ52" s="171"/>
      <c r="SPR52" s="175"/>
      <c r="SPS52" s="176"/>
      <c r="SPT52" s="171"/>
      <c r="SPU52" s="177"/>
      <c r="SPV52" s="178"/>
      <c r="SPW52" s="179"/>
      <c r="SPX52" s="170"/>
      <c r="SPY52" s="171"/>
      <c r="SPZ52" s="172"/>
      <c r="SQA52" s="173"/>
      <c r="SQB52" s="171"/>
      <c r="SQC52" s="174"/>
      <c r="SQD52" s="174"/>
      <c r="SQE52" s="171"/>
      <c r="SQF52" s="175"/>
      <c r="SQG52" s="176"/>
      <c r="SQH52" s="171"/>
      <c r="SQI52" s="177"/>
      <c r="SQJ52" s="178"/>
      <c r="SQK52" s="179"/>
      <c r="SQL52" s="170"/>
      <c r="SQM52" s="171"/>
      <c r="SQN52" s="172"/>
      <c r="SQO52" s="173"/>
      <c r="SQP52" s="171"/>
      <c r="SQQ52" s="174"/>
      <c r="SQR52" s="174"/>
      <c r="SQS52" s="171"/>
      <c r="SQT52" s="175"/>
      <c r="SQU52" s="176"/>
      <c r="SQV52" s="171"/>
      <c r="SQW52" s="177"/>
      <c r="SQX52" s="178"/>
      <c r="SQY52" s="179"/>
      <c r="SQZ52" s="170"/>
      <c r="SRA52" s="171"/>
      <c r="SRB52" s="172"/>
      <c r="SRC52" s="173"/>
      <c r="SRD52" s="171"/>
      <c r="SRE52" s="174"/>
      <c r="SRF52" s="174"/>
      <c r="SRG52" s="171"/>
      <c r="SRH52" s="175"/>
      <c r="SRI52" s="176"/>
      <c r="SRJ52" s="171"/>
      <c r="SRK52" s="177"/>
      <c r="SRL52" s="178"/>
      <c r="SRM52" s="179"/>
      <c r="SRN52" s="170"/>
      <c r="SRO52" s="171"/>
      <c r="SRP52" s="172"/>
      <c r="SRQ52" s="173"/>
      <c r="SRR52" s="171"/>
      <c r="SRS52" s="174"/>
      <c r="SRT52" s="174"/>
      <c r="SRU52" s="171"/>
      <c r="SRV52" s="175"/>
      <c r="SRW52" s="176"/>
      <c r="SRX52" s="171"/>
      <c r="SRY52" s="177"/>
      <c r="SRZ52" s="178"/>
      <c r="SSA52" s="179"/>
      <c r="SSB52" s="170"/>
      <c r="SSC52" s="171"/>
      <c r="SSD52" s="172"/>
      <c r="SSE52" s="173"/>
      <c r="SSF52" s="171"/>
      <c r="SSG52" s="174"/>
      <c r="SSH52" s="174"/>
      <c r="SSI52" s="171"/>
      <c r="SSJ52" s="175"/>
      <c r="SSK52" s="176"/>
      <c r="SSL52" s="171"/>
      <c r="SSM52" s="177"/>
      <c r="SSN52" s="178"/>
      <c r="SSO52" s="179"/>
      <c r="SSP52" s="170"/>
      <c r="SSQ52" s="171"/>
      <c r="SSR52" s="172"/>
      <c r="SSS52" s="173"/>
      <c r="SST52" s="171"/>
      <c r="SSU52" s="174"/>
      <c r="SSV52" s="174"/>
      <c r="SSW52" s="171"/>
      <c r="SSX52" s="175"/>
      <c r="SSY52" s="176"/>
      <c r="SSZ52" s="171"/>
      <c r="STA52" s="177"/>
      <c r="STB52" s="178"/>
      <c r="STC52" s="179"/>
      <c r="STD52" s="170"/>
      <c r="STE52" s="171"/>
      <c r="STF52" s="172"/>
      <c r="STG52" s="173"/>
      <c r="STH52" s="171"/>
      <c r="STI52" s="174"/>
      <c r="STJ52" s="174"/>
      <c r="STK52" s="171"/>
      <c r="STL52" s="175"/>
      <c r="STM52" s="176"/>
      <c r="STN52" s="171"/>
      <c r="STO52" s="177"/>
      <c r="STP52" s="178"/>
      <c r="STQ52" s="179"/>
      <c r="STR52" s="170"/>
      <c r="STS52" s="171"/>
      <c r="STT52" s="172"/>
      <c r="STU52" s="173"/>
      <c r="STV52" s="171"/>
      <c r="STW52" s="174"/>
      <c r="STX52" s="174"/>
      <c r="STY52" s="171"/>
      <c r="STZ52" s="175"/>
      <c r="SUA52" s="176"/>
      <c r="SUB52" s="171"/>
      <c r="SUC52" s="177"/>
      <c r="SUD52" s="178"/>
      <c r="SUE52" s="179"/>
      <c r="SUF52" s="170"/>
      <c r="SUG52" s="171"/>
      <c r="SUH52" s="172"/>
      <c r="SUI52" s="173"/>
      <c r="SUJ52" s="171"/>
      <c r="SUK52" s="174"/>
      <c r="SUL52" s="174"/>
      <c r="SUM52" s="171"/>
      <c r="SUN52" s="175"/>
      <c r="SUO52" s="176"/>
      <c r="SUP52" s="171"/>
      <c r="SUQ52" s="177"/>
      <c r="SUR52" s="178"/>
      <c r="SUS52" s="179"/>
      <c r="SUT52" s="170"/>
      <c r="SUU52" s="171"/>
      <c r="SUV52" s="172"/>
      <c r="SUW52" s="173"/>
      <c r="SUX52" s="171"/>
      <c r="SUY52" s="174"/>
      <c r="SUZ52" s="174"/>
      <c r="SVA52" s="171"/>
      <c r="SVB52" s="175"/>
      <c r="SVC52" s="176"/>
      <c r="SVD52" s="171"/>
      <c r="SVE52" s="177"/>
      <c r="SVF52" s="178"/>
      <c r="SVG52" s="179"/>
      <c r="SVH52" s="170"/>
      <c r="SVI52" s="171"/>
      <c r="SVJ52" s="172"/>
      <c r="SVK52" s="173"/>
      <c r="SVL52" s="171"/>
      <c r="SVM52" s="174"/>
      <c r="SVN52" s="174"/>
      <c r="SVO52" s="171"/>
      <c r="SVP52" s="175"/>
      <c r="SVQ52" s="176"/>
      <c r="SVR52" s="171"/>
      <c r="SVS52" s="177"/>
      <c r="SVT52" s="178"/>
      <c r="SVU52" s="179"/>
      <c r="SVV52" s="170"/>
      <c r="SVW52" s="171"/>
      <c r="SVX52" s="172"/>
      <c r="SVY52" s="173"/>
      <c r="SVZ52" s="171"/>
      <c r="SWA52" s="174"/>
      <c r="SWB52" s="174"/>
      <c r="SWC52" s="171"/>
      <c r="SWD52" s="175"/>
      <c r="SWE52" s="176"/>
      <c r="SWF52" s="171"/>
      <c r="SWG52" s="177"/>
      <c r="SWH52" s="178"/>
      <c r="SWI52" s="179"/>
      <c r="SWJ52" s="170"/>
      <c r="SWK52" s="171"/>
      <c r="SWL52" s="172"/>
      <c r="SWM52" s="173"/>
      <c r="SWN52" s="171"/>
      <c r="SWO52" s="174"/>
      <c r="SWP52" s="174"/>
      <c r="SWQ52" s="171"/>
      <c r="SWR52" s="175"/>
      <c r="SWS52" s="176"/>
      <c r="SWT52" s="171"/>
      <c r="SWU52" s="177"/>
      <c r="SWV52" s="178"/>
      <c r="SWW52" s="179"/>
      <c r="SWX52" s="170"/>
      <c r="SWY52" s="171"/>
      <c r="SWZ52" s="172"/>
      <c r="SXA52" s="173"/>
      <c r="SXB52" s="171"/>
      <c r="SXC52" s="174"/>
      <c r="SXD52" s="174"/>
      <c r="SXE52" s="171"/>
      <c r="SXF52" s="175"/>
      <c r="SXG52" s="176"/>
      <c r="SXH52" s="171"/>
      <c r="SXI52" s="177"/>
      <c r="SXJ52" s="178"/>
      <c r="SXK52" s="179"/>
      <c r="SXL52" s="170"/>
      <c r="SXM52" s="171"/>
      <c r="SXN52" s="172"/>
      <c r="SXO52" s="173"/>
      <c r="SXP52" s="171"/>
      <c r="SXQ52" s="174"/>
      <c r="SXR52" s="174"/>
      <c r="SXS52" s="171"/>
      <c r="SXT52" s="175"/>
      <c r="SXU52" s="176"/>
      <c r="SXV52" s="171"/>
      <c r="SXW52" s="177"/>
      <c r="SXX52" s="178"/>
      <c r="SXY52" s="179"/>
      <c r="SXZ52" s="170"/>
      <c r="SYA52" s="171"/>
      <c r="SYB52" s="172"/>
      <c r="SYC52" s="173"/>
      <c r="SYD52" s="171"/>
      <c r="SYE52" s="174"/>
      <c r="SYF52" s="174"/>
      <c r="SYG52" s="171"/>
      <c r="SYH52" s="175"/>
      <c r="SYI52" s="176"/>
      <c r="SYJ52" s="171"/>
      <c r="SYK52" s="177"/>
      <c r="SYL52" s="178"/>
      <c r="SYM52" s="179"/>
      <c r="SYN52" s="170"/>
      <c r="SYO52" s="171"/>
      <c r="SYP52" s="172"/>
      <c r="SYQ52" s="173"/>
      <c r="SYR52" s="171"/>
      <c r="SYS52" s="174"/>
      <c r="SYT52" s="174"/>
      <c r="SYU52" s="171"/>
      <c r="SYV52" s="175"/>
      <c r="SYW52" s="176"/>
      <c r="SYX52" s="171"/>
      <c r="SYY52" s="177"/>
      <c r="SYZ52" s="178"/>
      <c r="SZA52" s="179"/>
      <c r="SZB52" s="170"/>
      <c r="SZC52" s="171"/>
      <c r="SZD52" s="172"/>
      <c r="SZE52" s="173"/>
      <c r="SZF52" s="171"/>
      <c r="SZG52" s="174"/>
      <c r="SZH52" s="174"/>
      <c r="SZI52" s="171"/>
      <c r="SZJ52" s="175"/>
      <c r="SZK52" s="176"/>
      <c r="SZL52" s="171"/>
      <c r="SZM52" s="177"/>
      <c r="SZN52" s="178"/>
      <c r="SZO52" s="179"/>
      <c r="SZP52" s="170"/>
      <c r="SZQ52" s="171"/>
      <c r="SZR52" s="172"/>
      <c r="SZS52" s="173"/>
      <c r="SZT52" s="171"/>
      <c r="SZU52" s="174"/>
      <c r="SZV52" s="174"/>
      <c r="SZW52" s="171"/>
      <c r="SZX52" s="175"/>
      <c r="SZY52" s="176"/>
      <c r="SZZ52" s="171"/>
      <c r="TAA52" s="177"/>
      <c r="TAB52" s="178"/>
      <c r="TAC52" s="179"/>
      <c r="TAD52" s="170"/>
      <c r="TAE52" s="171"/>
      <c r="TAF52" s="172"/>
      <c r="TAG52" s="173"/>
      <c r="TAH52" s="171"/>
      <c r="TAI52" s="174"/>
      <c r="TAJ52" s="174"/>
      <c r="TAK52" s="171"/>
      <c r="TAL52" s="175"/>
      <c r="TAM52" s="176"/>
      <c r="TAN52" s="171"/>
      <c r="TAO52" s="177"/>
      <c r="TAP52" s="178"/>
      <c r="TAQ52" s="179"/>
      <c r="TAR52" s="170"/>
      <c r="TAS52" s="171"/>
      <c r="TAT52" s="172"/>
      <c r="TAU52" s="173"/>
      <c r="TAV52" s="171"/>
      <c r="TAW52" s="174"/>
      <c r="TAX52" s="174"/>
      <c r="TAY52" s="171"/>
      <c r="TAZ52" s="175"/>
      <c r="TBA52" s="176"/>
      <c r="TBB52" s="171"/>
      <c r="TBC52" s="177"/>
      <c r="TBD52" s="178"/>
      <c r="TBE52" s="179"/>
      <c r="TBF52" s="170"/>
      <c r="TBG52" s="171"/>
      <c r="TBH52" s="172"/>
      <c r="TBI52" s="173"/>
      <c r="TBJ52" s="171"/>
      <c r="TBK52" s="174"/>
      <c r="TBL52" s="174"/>
      <c r="TBM52" s="171"/>
      <c r="TBN52" s="175"/>
      <c r="TBO52" s="176"/>
      <c r="TBP52" s="171"/>
      <c r="TBQ52" s="177"/>
      <c r="TBR52" s="178"/>
      <c r="TBS52" s="179"/>
      <c r="TBT52" s="170"/>
      <c r="TBU52" s="171"/>
      <c r="TBV52" s="172"/>
      <c r="TBW52" s="173"/>
      <c r="TBX52" s="171"/>
      <c r="TBY52" s="174"/>
      <c r="TBZ52" s="174"/>
      <c r="TCA52" s="171"/>
      <c r="TCB52" s="175"/>
      <c r="TCC52" s="176"/>
      <c r="TCD52" s="171"/>
      <c r="TCE52" s="177"/>
      <c r="TCF52" s="178"/>
      <c r="TCG52" s="179"/>
      <c r="TCH52" s="170"/>
      <c r="TCI52" s="171"/>
      <c r="TCJ52" s="172"/>
      <c r="TCK52" s="173"/>
      <c r="TCL52" s="171"/>
      <c r="TCM52" s="174"/>
      <c r="TCN52" s="174"/>
      <c r="TCO52" s="171"/>
      <c r="TCP52" s="175"/>
      <c r="TCQ52" s="176"/>
      <c r="TCR52" s="171"/>
      <c r="TCS52" s="177"/>
      <c r="TCT52" s="178"/>
      <c r="TCU52" s="179"/>
      <c r="TCV52" s="170"/>
      <c r="TCW52" s="171"/>
      <c r="TCX52" s="172"/>
      <c r="TCY52" s="173"/>
      <c r="TCZ52" s="171"/>
      <c r="TDA52" s="174"/>
      <c r="TDB52" s="174"/>
      <c r="TDC52" s="171"/>
      <c r="TDD52" s="175"/>
      <c r="TDE52" s="176"/>
      <c r="TDF52" s="171"/>
      <c r="TDG52" s="177"/>
      <c r="TDH52" s="178"/>
      <c r="TDI52" s="179"/>
      <c r="TDJ52" s="170"/>
      <c r="TDK52" s="171"/>
      <c r="TDL52" s="172"/>
      <c r="TDM52" s="173"/>
      <c r="TDN52" s="171"/>
      <c r="TDO52" s="174"/>
      <c r="TDP52" s="174"/>
      <c r="TDQ52" s="171"/>
      <c r="TDR52" s="175"/>
      <c r="TDS52" s="176"/>
      <c r="TDT52" s="171"/>
      <c r="TDU52" s="177"/>
      <c r="TDV52" s="178"/>
      <c r="TDW52" s="179"/>
      <c r="TDX52" s="170"/>
      <c r="TDY52" s="171"/>
      <c r="TDZ52" s="172"/>
      <c r="TEA52" s="173"/>
      <c r="TEB52" s="171"/>
      <c r="TEC52" s="174"/>
      <c r="TED52" s="174"/>
      <c r="TEE52" s="171"/>
      <c r="TEF52" s="175"/>
      <c r="TEG52" s="176"/>
      <c r="TEH52" s="171"/>
      <c r="TEI52" s="177"/>
      <c r="TEJ52" s="178"/>
      <c r="TEK52" s="179"/>
      <c r="TEL52" s="170"/>
      <c r="TEM52" s="171"/>
      <c r="TEN52" s="172"/>
      <c r="TEO52" s="173"/>
      <c r="TEP52" s="171"/>
      <c r="TEQ52" s="174"/>
      <c r="TER52" s="174"/>
      <c r="TES52" s="171"/>
      <c r="TET52" s="175"/>
      <c r="TEU52" s="176"/>
      <c r="TEV52" s="171"/>
      <c r="TEW52" s="177"/>
      <c r="TEX52" s="178"/>
      <c r="TEY52" s="179"/>
      <c r="TEZ52" s="170"/>
      <c r="TFA52" s="171"/>
      <c r="TFB52" s="172"/>
      <c r="TFC52" s="173"/>
      <c r="TFD52" s="171"/>
      <c r="TFE52" s="174"/>
      <c r="TFF52" s="174"/>
      <c r="TFG52" s="171"/>
      <c r="TFH52" s="175"/>
      <c r="TFI52" s="176"/>
      <c r="TFJ52" s="171"/>
      <c r="TFK52" s="177"/>
      <c r="TFL52" s="178"/>
      <c r="TFM52" s="179"/>
      <c r="TFN52" s="170"/>
      <c r="TFO52" s="171"/>
      <c r="TFP52" s="172"/>
      <c r="TFQ52" s="173"/>
      <c r="TFR52" s="171"/>
      <c r="TFS52" s="174"/>
      <c r="TFT52" s="174"/>
      <c r="TFU52" s="171"/>
      <c r="TFV52" s="175"/>
      <c r="TFW52" s="176"/>
      <c r="TFX52" s="171"/>
      <c r="TFY52" s="177"/>
      <c r="TFZ52" s="178"/>
      <c r="TGA52" s="179"/>
      <c r="TGB52" s="170"/>
      <c r="TGC52" s="171"/>
      <c r="TGD52" s="172"/>
      <c r="TGE52" s="173"/>
      <c r="TGF52" s="171"/>
      <c r="TGG52" s="174"/>
      <c r="TGH52" s="174"/>
      <c r="TGI52" s="171"/>
      <c r="TGJ52" s="175"/>
      <c r="TGK52" s="176"/>
      <c r="TGL52" s="171"/>
      <c r="TGM52" s="177"/>
      <c r="TGN52" s="178"/>
      <c r="TGO52" s="179"/>
      <c r="TGP52" s="170"/>
      <c r="TGQ52" s="171"/>
      <c r="TGR52" s="172"/>
      <c r="TGS52" s="173"/>
      <c r="TGT52" s="171"/>
      <c r="TGU52" s="174"/>
      <c r="TGV52" s="174"/>
      <c r="TGW52" s="171"/>
      <c r="TGX52" s="175"/>
      <c r="TGY52" s="176"/>
      <c r="TGZ52" s="171"/>
      <c r="THA52" s="177"/>
      <c r="THB52" s="178"/>
      <c r="THC52" s="179"/>
      <c r="THD52" s="170"/>
      <c r="THE52" s="171"/>
      <c r="THF52" s="172"/>
      <c r="THG52" s="173"/>
      <c r="THH52" s="171"/>
      <c r="THI52" s="174"/>
      <c r="THJ52" s="174"/>
      <c r="THK52" s="171"/>
      <c r="THL52" s="175"/>
      <c r="THM52" s="176"/>
      <c r="THN52" s="171"/>
      <c r="THO52" s="177"/>
      <c r="THP52" s="178"/>
      <c r="THQ52" s="179"/>
      <c r="THR52" s="170"/>
      <c r="THS52" s="171"/>
      <c r="THT52" s="172"/>
      <c r="THU52" s="173"/>
      <c r="THV52" s="171"/>
      <c r="THW52" s="174"/>
      <c r="THX52" s="174"/>
      <c r="THY52" s="171"/>
      <c r="THZ52" s="175"/>
      <c r="TIA52" s="176"/>
      <c r="TIB52" s="171"/>
      <c r="TIC52" s="177"/>
      <c r="TID52" s="178"/>
      <c r="TIE52" s="179"/>
      <c r="TIF52" s="170"/>
      <c r="TIG52" s="171"/>
      <c r="TIH52" s="172"/>
      <c r="TII52" s="173"/>
      <c r="TIJ52" s="171"/>
      <c r="TIK52" s="174"/>
      <c r="TIL52" s="174"/>
      <c r="TIM52" s="171"/>
      <c r="TIN52" s="175"/>
      <c r="TIO52" s="176"/>
      <c r="TIP52" s="171"/>
      <c r="TIQ52" s="177"/>
      <c r="TIR52" s="178"/>
      <c r="TIS52" s="179"/>
      <c r="TIT52" s="170"/>
      <c r="TIU52" s="171"/>
      <c r="TIV52" s="172"/>
      <c r="TIW52" s="173"/>
      <c r="TIX52" s="171"/>
      <c r="TIY52" s="174"/>
      <c r="TIZ52" s="174"/>
      <c r="TJA52" s="171"/>
      <c r="TJB52" s="175"/>
      <c r="TJC52" s="176"/>
      <c r="TJD52" s="171"/>
      <c r="TJE52" s="177"/>
      <c r="TJF52" s="178"/>
      <c r="TJG52" s="179"/>
      <c r="TJH52" s="170"/>
      <c r="TJI52" s="171"/>
      <c r="TJJ52" s="172"/>
      <c r="TJK52" s="173"/>
      <c r="TJL52" s="171"/>
      <c r="TJM52" s="174"/>
      <c r="TJN52" s="174"/>
      <c r="TJO52" s="171"/>
      <c r="TJP52" s="175"/>
      <c r="TJQ52" s="176"/>
      <c r="TJR52" s="171"/>
      <c r="TJS52" s="177"/>
      <c r="TJT52" s="178"/>
      <c r="TJU52" s="179"/>
      <c r="TJV52" s="170"/>
      <c r="TJW52" s="171"/>
      <c r="TJX52" s="172"/>
      <c r="TJY52" s="173"/>
      <c r="TJZ52" s="171"/>
      <c r="TKA52" s="174"/>
      <c r="TKB52" s="174"/>
      <c r="TKC52" s="171"/>
      <c r="TKD52" s="175"/>
      <c r="TKE52" s="176"/>
      <c r="TKF52" s="171"/>
      <c r="TKG52" s="177"/>
      <c r="TKH52" s="178"/>
      <c r="TKI52" s="179"/>
      <c r="TKJ52" s="170"/>
      <c r="TKK52" s="171"/>
      <c r="TKL52" s="172"/>
      <c r="TKM52" s="173"/>
      <c r="TKN52" s="171"/>
      <c r="TKO52" s="174"/>
      <c r="TKP52" s="174"/>
      <c r="TKQ52" s="171"/>
      <c r="TKR52" s="175"/>
      <c r="TKS52" s="176"/>
      <c r="TKT52" s="171"/>
      <c r="TKU52" s="177"/>
      <c r="TKV52" s="178"/>
      <c r="TKW52" s="179"/>
      <c r="TKX52" s="170"/>
      <c r="TKY52" s="171"/>
      <c r="TKZ52" s="172"/>
      <c r="TLA52" s="173"/>
      <c r="TLB52" s="171"/>
      <c r="TLC52" s="174"/>
      <c r="TLD52" s="174"/>
      <c r="TLE52" s="171"/>
      <c r="TLF52" s="175"/>
      <c r="TLG52" s="176"/>
      <c r="TLH52" s="171"/>
      <c r="TLI52" s="177"/>
      <c r="TLJ52" s="178"/>
      <c r="TLK52" s="179"/>
      <c r="TLL52" s="170"/>
      <c r="TLM52" s="171"/>
      <c r="TLN52" s="172"/>
      <c r="TLO52" s="173"/>
      <c r="TLP52" s="171"/>
      <c r="TLQ52" s="174"/>
      <c r="TLR52" s="174"/>
      <c r="TLS52" s="171"/>
      <c r="TLT52" s="175"/>
      <c r="TLU52" s="176"/>
      <c r="TLV52" s="171"/>
      <c r="TLW52" s="177"/>
      <c r="TLX52" s="178"/>
      <c r="TLY52" s="179"/>
      <c r="TLZ52" s="170"/>
      <c r="TMA52" s="171"/>
      <c r="TMB52" s="172"/>
      <c r="TMC52" s="173"/>
      <c r="TMD52" s="171"/>
      <c r="TME52" s="174"/>
      <c r="TMF52" s="174"/>
      <c r="TMG52" s="171"/>
      <c r="TMH52" s="175"/>
      <c r="TMI52" s="176"/>
      <c r="TMJ52" s="171"/>
      <c r="TMK52" s="177"/>
      <c r="TML52" s="178"/>
      <c r="TMM52" s="179"/>
      <c r="TMN52" s="170"/>
      <c r="TMO52" s="171"/>
      <c r="TMP52" s="172"/>
      <c r="TMQ52" s="173"/>
      <c r="TMR52" s="171"/>
      <c r="TMS52" s="174"/>
      <c r="TMT52" s="174"/>
      <c r="TMU52" s="171"/>
      <c r="TMV52" s="175"/>
      <c r="TMW52" s="176"/>
      <c r="TMX52" s="171"/>
      <c r="TMY52" s="177"/>
      <c r="TMZ52" s="178"/>
      <c r="TNA52" s="179"/>
      <c r="TNB52" s="170"/>
      <c r="TNC52" s="171"/>
      <c r="TND52" s="172"/>
      <c r="TNE52" s="173"/>
      <c r="TNF52" s="171"/>
      <c r="TNG52" s="174"/>
      <c r="TNH52" s="174"/>
      <c r="TNI52" s="171"/>
      <c r="TNJ52" s="175"/>
      <c r="TNK52" s="176"/>
      <c r="TNL52" s="171"/>
      <c r="TNM52" s="177"/>
      <c r="TNN52" s="178"/>
      <c r="TNO52" s="179"/>
      <c r="TNP52" s="170"/>
      <c r="TNQ52" s="171"/>
      <c r="TNR52" s="172"/>
      <c r="TNS52" s="173"/>
      <c r="TNT52" s="171"/>
      <c r="TNU52" s="174"/>
      <c r="TNV52" s="174"/>
      <c r="TNW52" s="171"/>
      <c r="TNX52" s="175"/>
      <c r="TNY52" s="176"/>
      <c r="TNZ52" s="171"/>
      <c r="TOA52" s="177"/>
      <c r="TOB52" s="178"/>
      <c r="TOC52" s="179"/>
      <c r="TOD52" s="170"/>
      <c r="TOE52" s="171"/>
      <c r="TOF52" s="172"/>
      <c r="TOG52" s="173"/>
      <c r="TOH52" s="171"/>
      <c r="TOI52" s="174"/>
      <c r="TOJ52" s="174"/>
      <c r="TOK52" s="171"/>
      <c r="TOL52" s="175"/>
      <c r="TOM52" s="176"/>
      <c r="TON52" s="171"/>
      <c r="TOO52" s="177"/>
      <c r="TOP52" s="178"/>
      <c r="TOQ52" s="179"/>
      <c r="TOR52" s="170"/>
      <c r="TOS52" s="171"/>
      <c r="TOT52" s="172"/>
      <c r="TOU52" s="173"/>
      <c r="TOV52" s="171"/>
      <c r="TOW52" s="174"/>
      <c r="TOX52" s="174"/>
      <c r="TOY52" s="171"/>
      <c r="TOZ52" s="175"/>
      <c r="TPA52" s="176"/>
      <c r="TPB52" s="171"/>
      <c r="TPC52" s="177"/>
      <c r="TPD52" s="178"/>
      <c r="TPE52" s="179"/>
      <c r="TPF52" s="170"/>
      <c r="TPG52" s="171"/>
      <c r="TPH52" s="172"/>
      <c r="TPI52" s="173"/>
      <c r="TPJ52" s="171"/>
      <c r="TPK52" s="174"/>
      <c r="TPL52" s="174"/>
      <c r="TPM52" s="171"/>
      <c r="TPN52" s="175"/>
      <c r="TPO52" s="176"/>
      <c r="TPP52" s="171"/>
      <c r="TPQ52" s="177"/>
      <c r="TPR52" s="178"/>
      <c r="TPS52" s="179"/>
      <c r="TPT52" s="170"/>
      <c r="TPU52" s="171"/>
      <c r="TPV52" s="172"/>
      <c r="TPW52" s="173"/>
      <c r="TPX52" s="171"/>
      <c r="TPY52" s="174"/>
      <c r="TPZ52" s="174"/>
      <c r="TQA52" s="171"/>
      <c r="TQB52" s="175"/>
      <c r="TQC52" s="176"/>
      <c r="TQD52" s="171"/>
      <c r="TQE52" s="177"/>
      <c r="TQF52" s="178"/>
      <c r="TQG52" s="179"/>
      <c r="TQH52" s="170"/>
      <c r="TQI52" s="171"/>
      <c r="TQJ52" s="172"/>
      <c r="TQK52" s="173"/>
      <c r="TQL52" s="171"/>
      <c r="TQM52" s="174"/>
      <c r="TQN52" s="174"/>
      <c r="TQO52" s="171"/>
      <c r="TQP52" s="175"/>
      <c r="TQQ52" s="176"/>
      <c r="TQR52" s="171"/>
      <c r="TQS52" s="177"/>
      <c r="TQT52" s="178"/>
      <c r="TQU52" s="179"/>
      <c r="TQV52" s="170"/>
      <c r="TQW52" s="171"/>
      <c r="TQX52" s="172"/>
      <c r="TQY52" s="173"/>
      <c r="TQZ52" s="171"/>
      <c r="TRA52" s="174"/>
      <c r="TRB52" s="174"/>
      <c r="TRC52" s="171"/>
      <c r="TRD52" s="175"/>
      <c r="TRE52" s="176"/>
      <c r="TRF52" s="171"/>
      <c r="TRG52" s="177"/>
      <c r="TRH52" s="178"/>
      <c r="TRI52" s="179"/>
      <c r="TRJ52" s="170"/>
      <c r="TRK52" s="171"/>
      <c r="TRL52" s="172"/>
      <c r="TRM52" s="173"/>
      <c r="TRN52" s="171"/>
      <c r="TRO52" s="174"/>
      <c r="TRP52" s="174"/>
      <c r="TRQ52" s="171"/>
      <c r="TRR52" s="175"/>
      <c r="TRS52" s="176"/>
      <c r="TRT52" s="171"/>
      <c r="TRU52" s="177"/>
      <c r="TRV52" s="178"/>
      <c r="TRW52" s="179"/>
      <c r="TRX52" s="170"/>
      <c r="TRY52" s="171"/>
      <c r="TRZ52" s="172"/>
      <c r="TSA52" s="173"/>
      <c r="TSB52" s="171"/>
      <c r="TSC52" s="174"/>
      <c r="TSD52" s="174"/>
      <c r="TSE52" s="171"/>
      <c r="TSF52" s="175"/>
      <c r="TSG52" s="176"/>
      <c r="TSH52" s="171"/>
      <c r="TSI52" s="177"/>
      <c r="TSJ52" s="178"/>
      <c r="TSK52" s="179"/>
      <c r="TSL52" s="170"/>
      <c r="TSM52" s="171"/>
      <c r="TSN52" s="172"/>
      <c r="TSO52" s="173"/>
      <c r="TSP52" s="171"/>
      <c r="TSQ52" s="174"/>
      <c r="TSR52" s="174"/>
      <c r="TSS52" s="171"/>
      <c r="TST52" s="175"/>
      <c r="TSU52" s="176"/>
      <c r="TSV52" s="171"/>
      <c r="TSW52" s="177"/>
      <c r="TSX52" s="178"/>
      <c r="TSY52" s="179"/>
      <c r="TSZ52" s="170"/>
      <c r="TTA52" s="171"/>
      <c r="TTB52" s="172"/>
      <c r="TTC52" s="173"/>
      <c r="TTD52" s="171"/>
      <c r="TTE52" s="174"/>
      <c r="TTF52" s="174"/>
      <c r="TTG52" s="171"/>
      <c r="TTH52" s="175"/>
      <c r="TTI52" s="176"/>
      <c r="TTJ52" s="171"/>
      <c r="TTK52" s="177"/>
      <c r="TTL52" s="178"/>
      <c r="TTM52" s="179"/>
      <c r="TTN52" s="170"/>
      <c r="TTO52" s="171"/>
      <c r="TTP52" s="172"/>
      <c r="TTQ52" s="173"/>
      <c r="TTR52" s="171"/>
      <c r="TTS52" s="174"/>
      <c r="TTT52" s="174"/>
      <c r="TTU52" s="171"/>
      <c r="TTV52" s="175"/>
      <c r="TTW52" s="176"/>
      <c r="TTX52" s="171"/>
      <c r="TTY52" s="177"/>
      <c r="TTZ52" s="178"/>
      <c r="TUA52" s="179"/>
      <c r="TUB52" s="170"/>
      <c r="TUC52" s="171"/>
      <c r="TUD52" s="172"/>
      <c r="TUE52" s="173"/>
      <c r="TUF52" s="171"/>
      <c r="TUG52" s="174"/>
      <c r="TUH52" s="174"/>
      <c r="TUI52" s="171"/>
      <c r="TUJ52" s="175"/>
      <c r="TUK52" s="176"/>
      <c r="TUL52" s="171"/>
      <c r="TUM52" s="177"/>
      <c r="TUN52" s="178"/>
      <c r="TUO52" s="179"/>
      <c r="TUP52" s="170"/>
      <c r="TUQ52" s="171"/>
      <c r="TUR52" s="172"/>
      <c r="TUS52" s="173"/>
      <c r="TUT52" s="171"/>
      <c r="TUU52" s="174"/>
      <c r="TUV52" s="174"/>
      <c r="TUW52" s="171"/>
      <c r="TUX52" s="175"/>
      <c r="TUY52" s="176"/>
      <c r="TUZ52" s="171"/>
      <c r="TVA52" s="177"/>
      <c r="TVB52" s="178"/>
      <c r="TVC52" s="179"/>
      <c r="TVD52" s="170"/>
      <c r="TVE52" s="171"/>
      <c r="TVF52" s="172"/>
      <c r="TVG52" s="173"/>
      <c r="TVH52" s="171"/>
      <c r="TVI52" s="174"/>
      <c r="TVJ52" s="174"/>
      <c r="TVK52" s="171"/>
      <c r="TVL52" s="175"/>
      <c r="TVM52" s="176"/>
      <c r="TVN52" s="171"/>
      <c r="TVO52" s="177"/>
      <c r="TVP52" s="178"/>
      <c r="TVQ52" s="179"/>
      <c r="TVR52" s="170"/>
      <c r="TVS52" s="171"/>
      <c r="TVT52" s="172"/>
      <c r="TVU52" s="173"/>
      <c r="TVV52" s="171"/>
      <c r="TVW52" s="174"/>
      <c r="TVX52" s="174"/>
      <c r="TVY52" s="171"/>
      <c r="TVZ52" s="175"/>
      <c r="TWA52" s="176"/>
      <c r="TWB52" s="171"/>
      <c r="TWC52" s="177"/>
      <c r="TWD52" s="178"/>
      <c r="TWE52" s="179"/>
      <c r="TWF52" s="170"/>
      <c r="TWG52" s="171"/>
      <c r="TWH52" s="172"/>
      <c r="TWI52" s="173"/>
      <c r="TWJ52" s="171"/>
      <c r="TWK52" s="174"/>
      <c r="TWL52" s="174"/>
      <c r="TWM52" s="171"/>
      <c r="TWN52" s="175"/>
      <c r="TWO52" s="176"/>
      <c r="TWP52" s="171"/>
      <c r="TWQ52" s="177"/>
      <c r="TWR52" s="178"/>
      <c r="TWS52" s="179"/>
      <c r="TWT52" s="170"/>
      <c r="TWU52" s="171"/>
      <c r="TWV52" s="172"/>
      <c r="TWW52" s="173"/>
      <c r="TWX52" s="171"/>
      <c r="TWY52" s="174"/>
      <c r="TWZ52" s="174"/>
      <c r="TXA52" s="171"/>
      <c r="TXB52" s="175"/>
      <c r="TXC52" s="176"/>
      <c r="TXD52" s="171"/>
      <c r="TXE52" s="177"/>
      <c r="TXF52" s="178"/>
      <c r="TXG52" s="179"/>
      <c r="TXH52" s="170"/>
      <c r="TXI52" s="171"/>
      <c r="TXJ52" s="172"/>
      <c r="TXK52" s="173"/>
      <c r="TXL52" s="171"/>
      <c r="TXM52" s="174"/>
      <c r="TXN52" s="174"/>
      <c r="TXO52" s="171"/>
      <c r="TXP52" s="175"/>
      <c r="TXQ52" s="176"/>
      <c r="TXR52" s="171"/>
      <c r="TXS52" s="177"/>
      <c r="TXT52" s="178"/>
      <c r="TXU52" s="179"/>
      <c r="TXV52" s="170"/>
      <c r="TXW52" s="171"/>
      <c r="TXX52" s="172"/>
      <c r="TXY52" s="173"/>
      <c r="TXZ52" s="171"/>
      <c r="TYA52" s="174"/>
      <c r="TYB52" s="174"/>
      <c r="TYC52" s="171"/>
      <c r="TYD52" s="175"/>
      <c r="TYE52" s="176"/>
      <c r="TYF52" s="171"/>
      <c r="TYG52" s="177"/>
      <c r="TYH52" s="178"/>
      <c r="TYI52" s="179"/>
      <c r="TYJ52" s="170"/>
      <c r="TYK52" s="171"/>
      <c r="TYL52" s="172"/>
      <c r="TYM52" s="173"/>
      <c r="TYN52" s="171"/>
      <c r="TYO52" s="174"/>
      <c r="TYP52" s="174"/>
      <c r="TYQ52" s="171"/>
      <c r="TYR52" s="175"/>
      <c r="TYS52" s="176"/>
      <c r="TYT52" s="171"/>
      <c r="TYU52" s="177"/>
      <c r="TYV52" s="178"/>
      <c r="TYW52" s="179"/>
      <c r="TYX52" s="170"/>
      <c r="TYY52" s="171"/>
      <c r="TYZ52" s="172"/>
      <c r="TZA52" s="173"/>
      <c r="TZB52" s="171"/>
      <c r="TZC52" s="174"/>
      <c r="TZD52" s="174"/>
      <c r="TZE52" s="171"/>
      <c r="TZF52" s="175"/>
      <c r="TZG52" s="176"/>
      <c r="TZH52" s="171"/>
      <c r="TZI52" s="177"/>
      <c r="TZJ52" s="178"/>
      <c r="TZK52" s="179"/>
      <c r="TZL52" s="170"/>
      <c r="TZM52" s="171"/>
      <c r="TZN52" s="172"/>
      <c r="TZO52" s="173"/>
      <c r="TZP52" s="171"/>
      <c r="TZQ52" s="174"/>
      <c r="TZR52" s="174"/>
      <c r="TZS52" s="171"/>
      <c r="TZT52" s="175"/>
      <c r="TZU52" s="176"/>
      <c r="TZV52" s="171"/>
      <c r="TZW52" s="177"/>
      <c r="TZX52" s="178"/>
      <c r="TZY52" s="179"/>
      <c r="TZZ52" s="170"/>
      <c r="UAA52" s="171"/>
      <c r="UAB52" s="172"/>
      <c r="UAC52" s="173"/>
      <c r="UAD52" s="171"/>
      <c r="UAE52" s="174"/>
      <c r="UAF52" s="174"/>
      <c r="UAG52" s="171"/>
      <c r="UAH52" s="175"/>
      <c r="UAI52" s="176"/>
      <c r="UAJ52" s="171"/>
      <c r="UAK52" s="177"/>
      <c r="UAL52" s="178"/>
      <c r="UAM52" s="179"/>
      <c r="UAN52" s="170"/>
      <c r="UAO52" s="171"/>
      <c r="UAP52" s="172"/>
      <c r="UAQ52" s="173"/>
      <c r="UAR52" s="171"/>
      <c r="UAS52" s="174"/>
      <c r="UAT52" s="174"/>
      <c r="UAU52" s="171"/>
      <c r="UAV52" s="175"/>
      <c r="UAW52" s="176"/>
      <c r="UAX52" s="171"/>
      <c r="UAY52" s="177"/>
      <c r="UAZ52" s="178"/>
      <c r="UBA52" s="179"/>
      <c r="UBB52" s="170"/>
      <c r="UBC52" s="171"/>
      <c r="UBD52" s="172"/>
      <c r="UBE52" s="173"/>
      <c r="UBF52" s="171"/>
      <c r="UBG52" s="174"/>
      <c r="UBH52" s="174"/>
      <c r="UBI52" s="171"/>
      <c r="UBJ52" s="175"/>
      <c r="UBK52" s="176"/>
      <c r="UBL52" s="171"/>
      <c r="UBM52" s="177"/>
      <c r="UBN52" s="178"/>
      <c r="UBO52" s="179"/>
      <c r="UBP52" s="170"/>
      <c r="UBQ52" s="171"/>
      <c r="UBR52" s="172"/>
      <c r="UBS52" s="173"/>
      <c r="UBT52" s="171"/>
      <c r="UBU52" s="174"/>
      <c r="UBV52" s="174"/>
      <c r="UBW52" s="171"/>
      <c r="UBX52" s="175"/>
      <c r="UBY52" s="176"/>
      <c r="UBZ52" s="171"/>
      <c r="UCA52" s="177"/>
      <c r="UCB52" s="178"/>
      <c r="UCC52" s="179"/>
      <c r="UCD52" s="170"/>
      <c r="UCE52" s="171"/>
      <c r="UCF52" s="172"/>
      <c r="UCG52" s="173"/>
      <c r="UCH52" s="171"/>
      <c r="UCI52" s="174"/>
      <c r="UCJ52" s="174"/>
      <c r="UCK52" s="171"/>
      <c r="UCL52" s="175"/>
      <c r="UCM52" s="176"/>
      <c r="UCN52" s="171"/>
      <c r="UCO52" s="177"/>
      <c r="UCP52" s="178"/>
      <c r="UCQ52" s="179"/>
      <c r="UCR52" s="170"/>
      <c r="UCS52" s="171"/>
      <c r="UCT52" s="172"/>
      <c r="UCU52" s="173"/>
      <c r="UCV52" s="171"/>
      <c r="UCW52" s="174"/>
      <c r="UCX52" s="174"/>
      <c r="UCY52" s="171"/>
      <c r="UCZ52" s="175"/>
      <c r="UDA52" s="176"/>
      <c r="UDB52" s="171"/>
      <c r="UDC52" s="177"/>
      <c r="UDD52" s="178"/>
      <c r="UDE52" s="179"/>
      <c r="UDF52" s="170"/>
      <c r="UDG52" s="171"/>
      <c r="UDH52" s="172"/>
      <c r="UDI52" s="173"/>
      <c r="UDJ52" s="171"/>
      <c r="UDK52" s="174"/>
      <c r="UDL52" s="174"/>
      <c r="UDM52" s="171"/>
      <c r="UDN52" s="175"/>
      <c r="UDO52" s="176"/>
      <c r="UDP52" s="171"/>
      <c r="UDQ52" s="177"/>
      <c r="UDR52" s="178"/>
      <c r="UDS52" s="179"/>
      <c r="UDT52" s="170"/>
      <c r="UDU52" s="171"/>
      <c r="UDV52" s="172"/>
      <c r="UDW52" s="173"/>
      <c r="UDX52" s="171"/>
      <c r="UDY52" s="174"/>
      <c r="UDZ52" s="174"/>
      <c r="UEA52" s="171"/>
      <c r="UEB52" s="175"/>
      <c r="UEC52" s="176"/>
      <c r="UED52" s="171"/>
      <c r="UEE52" s="177"/>
      <c r="UEF52" s="178"/>
      <c r="UEG52" s="179"/>
      <c r="UEH52" s="170"/>
      <c r="UEI52" s="171"/>
      <c r="UEJ52" s="172"/>
      <c r="UEK52" s="173"/>
      <c r="UEL52" s="171"/>
      <c r="UEM52" s="174"/>
      <c r="UEN52" s="174"/>
      <c r="UEO52" s="171"/>
      <c r="UEP52" s="175"/>
      <c r="UEQ52" s="176"/>
      <c r="UER52" s="171"/>
      <c r="UES52" s="177"/>
      <c r="UET52" s="178"/>
      <c r="UEU52" s="179"/>
      <c r="UEV52" s="170"/>
      <c r="UEW52" s="171"/>
      <c r="UEX52" s="172"/>
      <c r="UEY52" s="173"/>
      <c r="UEZ52" s="171"/>
      <c r="UFA52" s="174"/>
      <c r="UFB52" s="174"/>
      <c r="UFC52" s="171"/>
      <c r="UFD52" s="175"/>
      <c r="UFE52" s="176"/>
      <c r="UFF52" s="171"/>
      <c r="UFG52" s="177"/>
      <c r="UFH52" s="178"/>
      <c r="UFI52" s="179"/>
      <c r="UFJ52" s="170"/>
      <c r="UFK52" s="171"/>
      <c r="UFL52" s="172"/>
      <c r="UFM52" s="173"/>
      <c r="UFN52" s="171"/>
      <c r="UFO52" s="174"/>
      <c r="UFP52" s="174"/>
      <c r="UFQ52" s="171"/>
      <c r="UFR52" s="175"/>
      <c r="UFS52" s="176"/>
      <c r="UFT52" s="171"/>
      <c r="UFU52" s="177"/>
      <c r="UFV52" s="178"/>
      <c r="UFW52" s="179"/>
      <c r="UFX52" s="170"/>
      <c r="UFY52" s="171"/>
      <c r="UFZ52" s="172"/>
      <c r="UGA52" s="173"/>
      <c r="UGB52" s="171"/>
      <c r="UGC52" s="174"/>
      <c r="UGD52" s="174"/>
      <c r="UGE52" s="171"/>
      <c r="UGF52" s="175"/>
      <c r="UGG52" s="176"/>
      <c r="UGH52" s="171"/>
      <c r="UGI52" s="177"/>
      <c r="UGJ52" s="178"/>
      <c r="UGK52" s="179"/>
      <c r="UGL52" s="170"/>
      <c r="UGM52" s="171"/>
      <c r="UGN52" s="172"/>
      <c r="UGO52" s="173"/>
      <c r="UGP52" s="171"/>
      <c r="UGQ52" s="174"/>
      <c r="UGR52" s="174"/>
      <c r="UGS52" s="171"/>
      <c r="UGT52" s="175"/>
      <c r="UGU52" s="176"/>
      <c r="UGV52" s="171"/>
      <c r="UGW52" s="177"/>
      <c r="UGX52" s="178"/>
      <c r="UGY52" s="179"/>
      <c r="UGZ52" s="170"/>
      <c r="UHA52" s="171"/>
      <c r="UHB52" s="172"/>
      <c r="UHC52" s="173"/>
      <c r="UHD52" s="171"/>
      <c r="UHE52" s="174"/>
      <c r="UHF52" s="174"/>
      <c r="UHG52" s="171"/>
      <c r="UHH52" s="175"/>
      <c r="UHI52" s="176"/>
      <c r="UHJ52" s="171"/>
      <c r="UHK52" s="177"/>
      <c r="UHL52" s="178"/>
      <c r="UHM52" s="179"/>
      <c r="UHN52" s="170"/>
      <c r="UHO52" s="171"/>
      <c r="UHP52" s="172"/>
      <c r="UHQ52" s="173"/>
      <c r="UHR52" s="171"/>
      <c r="UHS52" s="174"/>
      <c r="UHT52" s="174"/>
      <c r="UHU52" s="171"/>
      <c r="UHV52" s="175"/>
      <c r="UHW52" s="176"/>
      <c r="UHX52" s="171"/>
      <c r="UHY52" s="177"/>
      <c r="UHZ52" s="178"/>
      <c r="UIA52" s="179"/>
      <c r="UIB52" s="170"/>
      <c r="UIC52" s="171"/>
      <c r="UID52" s="172"/>
      <c r="UIE52" s="173"/>
      <c r="UIF52" s="171"/>
      <c r="UIG52" s="174"/>
      <c r="UIH52" s="174"/>
      <c r="UII52" s="171"/>
      <c r="UIJ52" s="175"/>
      <c r="UIK52" s="176"/>
      <c r="UIL52" s="171"/>
      <c r="UIM52" s="177"/>
      <c r="UIN52" s="178"/>
      <c r="UIO52" s="179"/>
      <c r="UIP52" s="170"/>
      <c r="UIQ52" s="171"/>
      <c r="UIR52" s="172"/>
      <c r="UIS52" s="173"/>
      <c r="UIT52" s="171"/>
      <c r="UIU52" s="174"/>
      <c r="UIV52" s="174"/>
      <c r="UIW52" s="171"/>
      <c r="UIX52" s="175"/>
      <c r="UIY52" s="176"/>
      <c r="UIZ52" s="171"/>
      <c r="UJA52" s="177"/>
      <c r="UJB52" s="178"/>
      <c r="UJC52" s="179"/>
      <c r="UJD52" s="170"/>
      <c r="UJE52" s="171"/>
      <c r="UJF52" s="172"/>
      <c r="UJG52" s="173"/>
      <c r="UJH52" s="171"/>
      <c r="UJI52" s="174"/>
      <c r="UJJ52" s="174"/>
      <c r="UJK52" s="171"/>
      <c r="UJL52" s="175"/>
      <c r="UJM52" s="176"/>
      <c r="UJN52" s="171"/>
      <c r="UJO52" s="177"/>
      <c r="UJP52" s="178"/>
      <c r="UJQ52" s="179"/>
      <c r="UJR52" s="170"/>
      <c r="UJS52" s="171"/>
      <c r="UJT52" s="172"/>
      <c r="UJU52" s="173"/>
      <c r="UJV52" s="171"/>
      <c r="UJW52" s="174"/>
      <c r="UJX52" s="174"/>
      <c r="UJY52" s="171"/>
      <c r="UJZ52" s="175"/>
      <c r="UKA52" s="176"/>
      <c r="UKB52" s="171"/>
      <c r="UKC52" s="177"/>
      <c r="UKD52" s="178"/>
      <c r="UKE52" s="179"/>
      <c r="UKF52" s="170"/>
      <c r="UKG52" s="171"/>
      <c r="UKH52" s="172"/>
      <c r="UKI52" s="173"/>
      <c r="UKJ52" s="171"/>
      <c r="UKK52" s="174"/>
      <c r="UKL52" s="174"/>
      <c r="UKM52" s="171"/>
      <c r="UKN52" s="175"/>
      <c r="UKO52" s="176"/>
      <c r="UKP52" s="171"/>
      <c r="UKQ52" s="177"/>
      <c r="UKR52" s="178"/>
      <c r="UKS52" s="179"/>
      <c r="UKT52" s="170"/>
      <c r="UKU52" s="171"/>
      <c r="UKV52" s="172"/>
      <c r="UKW52" s="173"/>
      <c r="UKX52" s="171"/>
      <c r="UKY52" s="174"/>
      <c r="UKZ52" s="174"/>
      <c r="ULA52" s="171"/>
      <c r="ULB52" s="175"/>
      <c r="ULC52" s="176"/>
      <c r="ULD52" s="171"/>
      <c r="ULE52" s="177"/>
      <c r="ULF52" s="178"/>
      <c r="ULG52" s="179"/>
      <c r="ULH52" s="170"/>
      <c r="ULI52" s="171"/>
      <c r="ULJ52" s="172"/>
      <c r="ULK52" s="173"/>
      <c r="ULL52" s="171"/>
      <c r="ULM52" s="174"/>
      <c r="ULN52" s="174"/>
      <c r="ULO52" s="171"/>
      <c r="ULP52" s="175"/>
      <c r="ULQ52" s="176"/>
      <c r="ULR52" s="171"/>
      <c r="ULS52" s="177"/>
      <c r="ULT52" s="178"/>
      <c r="ULU52" s="179"/>
      <c r="ULV52" s="170"/>
      <c r="ULW52" s="171"/>
      <c r="ULX52" s="172"/>
      <c r="ULY52" s="173"/>
      <c r="ULZ52" s="171"/>
      <c r="UMA52" s="174"/>
      <c r="UMB52" s="174"/>
      <c r="UMC52" s="171"/>
      <c r="UMD52" s="175"/>
      <c r="UME52" s="176"/>
      <c r="UMF52" s="171"/>
      <c r="UMG52" s="177"/>
      <c r="UMH52" s="178"/>
      <c r="UMI52" s="179"/>
      <c r="UMJ52" s="170"/>
      <c r="UMK52" s="171"/>
      <c r="UML52" s="172"/>
      <c r="UMM52" s="173"/>
      <c r="UMN52" s="171"/>
      <c r="UMO52" s="174"/>
      <c r="UMP52" s="174"/>
      <c r="UMQ52" s="171"/>
      <c r="UMR52" s="175"/>
      <c r="UMS52" s="176"/>
      <c r="UMT52" s="171"/>
      <c r="UMU52" s="177"/>
      <c r="UMV52" s="178"/>
      <c r="UMW52" s="179"/>
      <c r="UMX52" s="170"/>
      <c r="UMY52" s="171"/>
      <c r="UMZ52" s="172"/>
      <c r="UNA52" s="173"/>
      <c r="UNB52" s="171"/>
      <c r="UNC52" s="174"/>
      <c r="UND52" s="174"/>
      <c r="UNE52" s="171"/>
      <c r="UNF52" s="175"/>
      <c r="UNG52" s="176"/>
      <c r="UNH52" s="171"/>
      <c r="UNI52" s="177"/>
      <c r="UNJ52" s="178"/>
      <c r="UNK52" s="179"/>
      <c r="UNL52" s="170"/>
      <c r="UNM52" s="171"/>
      <c r="UNN52" s="172"/>
      <c r="UNO52" s="173"/>
      <c r="UNP52" s="171"/>
      <c r="UNQ52" s="174"/>
      <c r="UNR52" s="174"/>
      <c r="UNS52" s="171"/>
      <c r="UNT52" s="175"/>
      <c r="UNU52" s="176"/>
      <c r="UNV52" s="171"/>
      <c r="UNW52" s="177"/>
      <c r="UNX52" s="178"/>
      <c r="UNY52" s="179"/>
      <c r="UNZ52" s="170"/>
      <c r="UOA52" s="171"/>
      <c r="UOB52" s="172"/>
      <c r="UOC52" s="173"/>
      <c r="UOD52" s="171"/>
      <c r="UOE52" s="174"/>
      <c r="UOF52" s="174"/>
      <c r="UOG52" s="171"/>
      <c r="UOH52" s="175"/>
      <c r="UOI52" s="176"/>
      <c r="UOJ52" s="171"/>
      <c r="UOK52" s="177"/>
      <c r="UOL52" s="178"/>
      <c r="UOM52" s="179"/>
      <c r="UON52" s="170"/>
      <c r="UOO52" s="171"/>
      <c r="UOP52" s="172"/>
      <c r="UOQ52" s="173"/>
      <c r="UOR52" s="171"/>
      <c r="UOS52" s="174"/>
      <c r="UOT52" s="174"/>
      <c r="UOU52" s="171"/>
      <c r="UOV52" s="175"/>
      <c r="UOW52" s="176"/>
      <c r="UOX52" s="171"/>
      <c r="UOY52" s="177"/>
      <c r="UOZ52" s="178"/>
      <c r="UPA52" s="179"/>
      <c r="UPB52" s="170"/>
      <c r="UPC52" s="171"/>
      <c r="UPD52" s="172"/>
      <c r="UPE52" s="173"/>
      <c r="UPF52" s="171"/>
      <c r="UPG52" s="174"/>
      <c r="UPH52" s="174"/>
      <c r="UPI52" s="171"/>
      <c r="UPJ52" s="175"/>
      <c r="UPK52" s="176"/>
      <c r="UPL52" s="171"/>
      <c r="UPM52" s="177"/>
      <c r="UPN52" s="178"/>
      <c r="UPO52" s="179"/>
      <c r="UPP52" s="170"/>
      <c r="UPQ52" s="171"/>
      <c r="UPR52" s="172"/>
      <c r="UPS52" s="173"/>
      <c r="UPT52" s="171"/>
      <c r="UPU52" s="174"/>
      <c r="UPV52" s="174"/>
      <c r="UPW52" s="171"/>
      <c r="UPX52" s="175"/>
      <c r="UPY52" s="176"/>
      <c r="UPZ52" s="171"/>
      <c r="UQA52" s="177"/>
      <c r="UQB52" s="178"/>
      <c r="UQC52" s="179"/>
      <c r="UQD52" s="170"/>
      <c r="UQE52" s="171"/>
      <c r="UQF52" s="172"/>
      <c r="UQG52" s="173"/>
      <c r="UQH52" s="171"/>
      <c r="UQI52" s="174"/>
      <c r="UQJ52" s="174"/>
      <c r="UQK52" s="171"/>
      <c r="UQL52" s="175"/>
      <c r="UQM52" s="176"/>
      <c r="UQN52" s="171"/>
      <c r="UQO52" s="177"/>
      <c r="UQP52" s="178"/>
      <c r="UQQ52" s="179"/>
      <c r="UQR52" s="170"/>
      <c r="UQS52" s="171"/>
      <c r="UQT52" s="172"/>
      <c r="UQU52" s="173"/>
      <c r="UQV52" s="171"/>
      <c r="UQW52" s="174"/>
      <c r="UQX52" s="174"/>
      <c r="UQY52" s="171"/>
      <c r="UQZ52" s="175"/>
      <c r="URA52" s="176"/>
      <c r="URB52" s="171"/>
      <c r="URC52" s="177"/>
      <c r="URD52" s="178"/>
      <c r="URE52" s="179"/>
      <c r="URF52" s="170"/>
      <c r="URG52" s="171"/>
      <c r="URH52" s="172"/>
      <c r="URI52" s="173"/>
      <c r="URJ52" s="171"/>
      <c r="URK52" s="174"/>
      <c r="URL52" s="174"/>
      <c r="URM52" s="171"/>
      <c r="URN52" s="175"/>
      <c r="URO52" s="176"/>
      <c r="URP52" s="171"/>
      <c r="URQ52" s="177"/>
      <c r="URR52" s="178"/>
      <c r="URS52" s="179"/>
      <c r="URT52" s="170"/>
      <c r="URU52" s="171"/>
      <c r="URV52" s="172"/>
      <c r="URW52" s="173"/>
      <c r="URX52" s="171"/>
      <c r="URY52" s="174"/>
      <c r="URZ52" s="174"/>
      <c r="USA52" s="171"/>
      <c r="USB52" s="175"/>
      <c r="USC52" s="176"/>
      <c r="USD52" s="171"/>
      <c r="USE52" s="177"/>
      <c r="USF52" s="178"/>
      <c r="USG52" s="179"/>
      <c r="USH52" s="170"/>
      <c r="USI52" s="171"/>
      <c r="USJ52" s="172"/>
      <c r="USK52" s="173"/>
      <c r="USL52" s="171"/>
      <c r="USM52" s="174"/>
      <c r="USN52" s="174"/>
      <c r="USO52" s="171"/>
      <c r="USP52" s="175"/>
      <c r="USQ52" s="176"/>
      <c r="USR52" s="171"/>
      <c r="USS52" s="177"/>
      <c r="UST52" s="178"/>
      <c r="USU52" s="179"/>
      <c r="USV52" s="170"/>
      <c r="USW52" s="171"/>
      <c r="USX52" s="172"/>
      <c r="USY52" s="173"/>
      <c r="USZ52" s="171"/>
      <c r="UTA52" s="174"/>
      <c r="UTB52" s="174"/>
      <c r="UTC52" s="171"/>
      <c r="UTD52" s="175"/>
      <c r="UTE52" s="176"/>
      <c r="UTF52" s="171"/>
      <c r="UTG52" s="177"/>
      <c r="UTH52" s="178"/>
      <c r="UTI52" s="179"/>
      <c r="UTJ52" s="170"/>
      <c r="UTK52" s="171"/>
      <c r="UTL52" s="172"/>
      <c r="UTM52" s="173"/>
      <c r="UTN52" s="171"/>
      <c r="UTO52" s="174"/>
      <c r="UTP52" s="174"/>
      <c r="UTQ52" s="171"/>
      <c r="UTR52" s="175"/>
      <c r="UTS52" s="176"/>
      <c r="UTT52" s="171"/>
      <c r="UTU52" s="177"/>
      <c r="UTV52" s="178"/>
      <c r="UTW52" s="179"/>
      <c r="UTX52" s="170"/>
      <c r="UTY52" s="171"/>
      <c r="UTZ52" s="172"/>
      <c r="UUA52" s="173"/>
      <c r="UUB52" s="171"/>
      <c r="UUC52" s="174"/>
      <c r="UUD52" s="174"/>
      <c r="UUE52" s="171"/>
      <c r="UUF52" s="175"/>
      <c r="UUG52" s="176"/>
      <c r="UUH52" s="171"/>
      <c r="UUI52" s="177"/>
      <c r="UUJ52" s="178"/>
      <c r="UUK52" s="179"/>
      <c r="UUL52" s="170"/>
      <c r="UUM52" s="171"/>
      <c r="UUN52" s="172"/>
      <c r="UUO52" s="173"/>
      <c r="UUP52" s="171"/>
      <c r="UUQ52" s="174"/>
      <c r="UUR52" s="174"/>
      <c r="UUS52" s="171"/>
      <c r="UUT52" s="175"/>
      <c r="UUU52" s="176"/>
      <c r="UUV52" s="171"/>
      <c r="UUW52" s="177"/>
      <c r="UUX52" s="178"/>
      <c r="UUY52" s="179"/>
      <c r="UUZ52" s="170"/>
      <c r="UVA52" s="171"/>
      <c r="UVB52" s="172"/>
      <c r="UVC52" s="173"/>
      <c r="UVD52" s="171"/>
      <c r="UVE52" s="174"/>
      <c r="UVF52" s="174"/>
      <c r="UVG52" s="171"/>
      <c r="UVH52" s="175"/>
      <c r="UVI52" s="176"/>
      <c r="UVJ52" s="171"/>
      <c r="UVK52" s="177"/>
      <c r="UVL52" s="178"/>
      <c r="UVM52" s="179"/>
      <c r="UVN52" s="170"/>
      <c r="UVO52" s="171"/>
      <c r="UVP52" s="172"/>
      <c r="UVQ52" s="173"/>
      <c r="UVR52" s="171"/>
      <c r="UVS52" s="174"/>
      <c r="UVT52" s="174"/>
      <c r="UVU52" s="171"/>
      <c r="UVV52" s="175"/>
      <c r="UVW52" s="176"/>
      <c r="UVX52" s="171"/>
      <c r="UVY52" s="177"/>
      <c r="UVZ52" s="178"/>
      <c r="UWA52" s="179"/>
      <c r="UWB52" s="170"/>
      <c r="UWC52" s="171"/>
      <c r="UWD52" s="172"/>
      <c r="UWE52" s="173"/>
      <c r="UWF52" s="171"/>
      <c r="UWG52" s="174"/>
      <c r="UWH52" s="174"/>
      <c r="UWI52" s="171"/>
      <c r="UWJ52" s="175"/>
      <c r="UWK52" s="176"/>
      <c r="UWL52" s="171"/>
      <c r="UWM52" s="177"/>
      <c r="UWN52" s="178"/>
      <c r="UWO52" s="179"/>
      <c r="UWP52" s="170"/>
      <c r="UWQ52" s="171"/>
      <c r="UWR52" s="172"/>
      <c r="UWS52" s="173"/>
      <c r="UWT52" s="171"/>
      <c r="UWU52" s="174"/>
      <c r="UWV52" s="174"/>
      <c r="UWW52" s="171"/>
      <c r="UWX52" s="175"/>
      <c r="UWY52" s="176"/>
      <c r="UWZ52" s="171"/>
      <c r="UXA52" s="177"/>
      <c r="UXB52" s="178"/>
      <c r="UXC52" s="179"/>
      <c r="UXD52" s="170"/>
      <c r="UXE52" s="171"/>
      <c r="UXF52" s="172"/>
      <c r="UXG52" s="173"/>
      <c r="UXH52" s="171"/>
      <c r="UXI52" s="174"/>
      <c r="UXJ52" s="174"/>
      <c r="UXK52" s="171"/>
      <c r="UXL52" s="175"/>
      <c r="UXM52" s="176"/>
      <c r="UXN52" s="171"/>
      <c r="UXO52" s="177"/>
      <c r="UXP52" s="178"/>
      <c r="UXQ52" s="179"/>
      <c r="UXR52" s="170"/>
      <c r="UXS52" s="171"/>
      <c r="UXT52" s="172"/>
      <c r="UXU52" s="173"/>
      <c r="UXV52" s="171"/>
      <c r="UXW52" s="174"/>
      <c r="UXX52" s="174"/>
      <c r="UXY52" s="171"/>
      <c r="UXZ52" s="175"/>
      <c r="UYA52" s="176"/>
      <c r="UYB52" s="171"/>
      <c r="UYC52" s="177"/>
      <c r="UYD52" s="178"/>
      <c r="UYE52" s="179"/>
      <c r="UYF52" s="170"/>
      <c r="UYG52" s="171"/>
      <c r="UYH52" s="172"/>
      <c r="UYI52" s="173"/>
      <c r="UYJ52" s="171"/>
      <c r="UYK52" s="174"/>
      <c r="UYL52" s="174"/>
      <c r="UYM52" s="171"/>
      <c r="UYN52" s="175"/>
      <c r="UYO52" s="176"/>
      <c r="UYP52" s="171"/>
      <c r="UYQ52" s="177"/>
      <c r="UYR52" s="178"/>
      <c r="UYS52" s="179"/>
      <c r="UYT52" s="170"/>
      <c r="UYU52" s="171"/>
      <c r="UYV52" s="172"/>
      <c r="UYW52" s="173"/>
      <c r="UYX52" s="171"/>
      <c r="UYY52" s="174"/>
      <c r="UYZ52" s="174"/>
      <c r="UZA52" s="171"/>
      <c r="UZB52" s="175"/>
      <c r="UZC52" s="176"/>
      <c r="UZD52" s="171"/>
      <c r="UZE52" s="177"/>
      <c r="UZF52" s="178"/>
      <c r="UZG52" s="179"/>
      <c r="UZH52" s="170"/>
      <c r="UZI52" s="171"/>
      <c r="UZJ52" s="172"/>
      <c r="UZK52" s="173"/>
      <c r="UZL52" s="171"/>
      <c r="UZM52" s="174"/>
      <c r="UZN52" s="174"/>
      <c r="UZO52" s="171"/>
      <c r="UZP52" s="175"/>
      <c r="UZQ52" s="176"/>
      <c r="UZR52" s="171"/>
      <c r="UZS52" s="177"/>
      <c r="UZT52" s="178"/>
      <c r="UZU52" s="179"/>
      <c r="UZV52" s="170"/>
      <c r="UZW52" s="171"/>
      <c r="UZX52" s="172"/>
      <c r="UZY52" s="173"/>
      <c r="UZZ52" s="171"/>
      <c r="VAA52" s="174"/>
      <c r="VAB52" s="174"/>
      <c r="VAC52" s="171"/>
      <c r="VAD52" s="175"/>
      <c r="VAE52" s="176"/>
      <c r="VAF52" s="171"/>
      <c r="VAG52" s="177"/>
      <c r="VAH52" s="178"/>
      <c r="VAI52" s="179"/>
      <c r="VAJ52" s="170"/>
      <c r="VAK52" s="171"/>
      <c r="VAL52" s="172"/>
      <c r="VAM52" s="173"/>
      <c r="VAN52" s="171"/>
      <c r="VAO52" s="174"/>
      <c r="VAP52" s="174"/>
      <c r="VAQ52" s="171"/>
      <c r="VAR52" s="175"/>
      <c r="VAS52" s="176"/>
      <c r="VAT52" s="171"/>
      <c r="VAU52" s="177"/>
      <c r="VAV52" s="178"/>
      <c r="VAW52" s="179"/>
      <c r="VAX52" s="170"/>
      <c r="VAY52" s="171"/>
      <c r="VAZ52" s="172"/>
      <c r="VBA52" s="173"/>
      <c r="VBB52" s="171"/>
      <c r="VBC52" s="174"/>
      <c r="VBD52" s="174"/>
      <c r="VBE52" s="171"/>
      <c r="VBF52" s="175"/>
      <c r="VBG52" s="176"/>
      <c r="VBH52" s="171"/>
      <c r="VBI52" s="177"/>
      <c r="VBJ52" s="178"/>
      <c r="VBK52" s="179"/>
      <c r="VBL52" s="170"/>
      <c r="VBM52" s="171"/>
      <c r="VBN52" s="172"/>
      <c r="VBO52" s="173"/>
      <c r="VBP52" s="171"/>
      <c r="VBQ52" s="174"/>
      <c r="VBR52" s="174"/>
      <c r="VBS52" s="171"/>
      <c r="VBT52" s="175"/>
      <c r="VBU52" s="176"/>
      <c r="VBV52" s="171"/>
      <c r="VBW52" s="177"/>
      <c r="VBX52" s="178"/>
      <c r="VBY52" s="179"/>
      <c r="VBZ52" s="170"/>
      <c r="VCA52" s="171"/>
      <c r="VCB52" s="172"/>
      <c r="VCC52" s="173"/>
      <c r="VCD52" s="171"/>
      <c r="VCE52" s="174"/>
      <c r="VCF52" s="174"/>
      <c r="VCG52" s="171"/>
      <c r="VCH52" s="175"/>
      <c r="VCI52" s="176"/>
      <c r="VCJ52" s="171"/>
      <c r="VCK52" s="177"/>
      <c r="VCL52" s="178"/>
      <c r="VCM52" s="179"/>
      <c r="VCN52" s="170"/>
      <c r="VCO52" s="171"/>
      <c r="VCP52" s="172"/>
      <c r="VCQ52" s="173"/>
      <c r="VCR52" s="171"/>
      <c r="VCS52" s="174"/>
      <c r="VCT52" s="174"/>
      <c r="VCU52" s="171"/>
      <c r="VCV52" s="175"/>
      <c r="VCW52" s="176"/>
      <c r="VCX52" s="171"/>
      <c r="VCY52" s="177"/>
      <c r="VCZ52" s="178"/>
      <c r="VDA52" s="179"/>
      <c r="VDB52" s="170"/>
      <c r="VDC52" s="171"/>
      <c r="VDD52" s="172"/>
      <c r="VDE52" s="173"/>
      <c r="VDF52" s="171"/>
      <c r="VDG52" s="174"/>
      <c r="VDH52" s="174"/>
      <c r="VDI52" s="171"/>
      <c r="VDJ52" s="175"/>
      <c r="VDK52" s="176"/>
      <c r="VDL52" s="171"/>
      <c r="VDM52" s="177"/>
      <c r="VDN52" s="178"/>
      <c r="VDO52" s="179"/>
      <c r="VDP52" s="170"/>
      <c r="VDQ52" s="171"/>
      <c r="VDR52" s="172"/>
      <c r="VDS52" s="173"/>
      <c r="VDT52" s="171"/>
      <c r="VDU52" s="174"/>
      <c r="VDV52" s="174"/>
      <c r="VDW52" s="171"/>
      <c r="VDX52" s="175"/>
      <c r="VDY52" s="176"/>
      <c r="VDZ52" s="171"/>
      <c r="VEA52" s="177"/>
      <c r="VEB52" s="178"/>
      <c r="VEC52" s="179"/>
      <c r="VED52" s="170"/>
      <c r="VEE52" s="171"/>
      <c r="VEF52" s="172"/>
      <c r="VEG52" s="173"/>
      <c r="VEH52" s="171"/>
      <c r="VEI52" s="174"/>
      <c r="VEJ52" s="174"/>
      <c r="VEK52" s="171"/>
      <c r="VEL52" s="175"/>
      <c r="VEM52" s="176"/>
      <c r="VEN52" s="171"/>
      <c r="VEO52" s="177"/>
      <c r="VEP52" s="178"/>
      <c r="VEQ52" s="179"/>
      <c r="VER52" s="170"/>
      <c r="VES52" s="171"/>
      <c r="VET52" s="172"/>
      <c r="VEU52" s="173"/>
      <c r="VEV52" s="171"/>
      <c r="VEW52" s="174"/>
      <c r="VEX52" s="174"/>
      <c r="VEY52" s="171"/>
      <c r="VEZ52" s="175"/>
      <c r="VFA52" s="176"/>
      <c r="VFB52" s="171"/>
      <c r="VFC52" s="177"/>
      <c r="VFD52" s="178"/>
      <c r="VFE52" s="179"/>
      <c r="VFF52" s="170"/>
      <c r="VFG52" s="171"/>
      <c r="VFH52" s="172"/>
      <c r="VFI52" s="173"/>
      <c r="VFJ52" s="171"/>
      <c r="VFK52" s="174"/>
      <c r="VFL52" s="174"/>
      <c r="VFM52" s="171"/>
      <c r="VFN52" s="175"/>
      <c r="VFO52" s="176"/>
      <c r="VFP52" s="171"/>
      <c r="VFQ52" s="177"/>
      <c r="VFR52" s="178"/>
      <c r="VFS52" s="179"/>
      <c r="VFT52" s="170"/>
      <c r="VFU52" s="171"/>
      <c r="VFV52" s="172"/>
      <c r="VFW52" s="173"/>
      <c r="VFX52" s="171"/>
      <c r="VFY52" s="174"/>
      <c r="VFZ52" s="174"/>
      <c r="VGA52" s="171"/>
      <c r="VGB52" s="175"/>
      <c r="VGC52" s="176"/>
      <c r="VGD52" s="171"/>
      <c r="VGE52" s="177"/>
      <c r="VGF52" s="178"/>
      <c r="VGG52" s="179"/>
      <c r="VGH52" s="170"/>
      <c r="VGI52" s="171"/>
      <c r="VGJ52" s="172"/>
      <c r="VGK52" s="173"/>
      <c r="VGL52" s="171"/>
      <c r="VGM52" s="174"/>
      <c r="VGN52" s="174"/>
      <c r="VGO52" s="171"/>
      <c r="VGP52" s="175"/>
      <c r="VGQ52" s="176"/>
      <c r="VGR52" s="171"/>
      <c r="VGS52" s="177"/>
      <c r="VGT52" s="178"/>
      <c r="VGU52" s="179"/>
      <c r="VGV52" s="170"/>
      <c r="VGW52" s="171"/>
      <c r="VGX52" s="172"/>
      <c r="VGY52" s="173"/>
      <c r="VGZ52" s="171"/>
      <c r="VHA52" s="174"/>
      <c r="VHB52" s="174"/>
      <c r="VHC52" s="171"/>
      <c r="VHD52" s="175"/>
      <c r="VHE52" s="176"/>
      <c r="VHF52" s="171"/>
      <c r="VHG52" s="177"/>
      <c r="VHH52" s="178"/>
      <c r="VHI52" s="179"/>
      <c r="VHJ52" s="170"/>
      <c r="VHK52" s="171"/>
      <c r="VHL52" s="172"/>
      <c r="VHM52" s="173"/>
      <c r="VHN52" s="171"/>
      <c r="VHO52" s="174"/>
      <c r="VHP52" s="174"/>
      <c r="VHQ52" s="171"/>
      <c r="VHR52" s="175"/>
      <c r="VHS52" s="176"/>
      <c r="VHT52" s="171"/>
      <c r="VHU52" s="177"/>
      <c r="VHV52" s="178"/>
      <c r="VHW52" s="179"/>
      <c r="VHX52" s="170"/>
      <c r="VHY52" s="171"/>
      <c r="VHZ52" s="172"/>
      <c r="VIA52" s="173"/>
      <c r="VIB52" s="171"/>
      <c r="VIC52" s="174"/>
      <c r="VID52" s="174"/>
      <c r="VIE52" s="171"/>
      <c r="VIF52" s="175"/>
      <c r="VIG52" s="176"/>
      <c r="VIH52" s="171"/>
      <c r="VII52" s="177"/>
      <c r="VIJ52" s="178"/>
      <c r="VIK52" s="179"/>
      <c r="VIL52" s="170"/>
      <c r="VIM52" s="171"/>
      <c r="VIN52" s="172"/>
      <c r="VIO52" s="173"/>
      <c r="VIP52" s="171"/>
      <c r="VIQ52" s="174"/>
      <c r="VIR52" s="174"/>
      <c r="VIS52" s="171"/>
      <c r="VIT52" s="175"/>
      <c r="VIU52" s="176"/>
      <c r="VIV52" s="171"/>
      <c r="VIW52" s="177"/>
      <c r="VIX52" s="178"/>
      <c r="VIY52" s="179"/>
      <c r="VIZ52" s="170"/>
      <c r="VJA52" s="171"/>
      <c r="VJB52" s="172"/>
      <c r="VJC52" s="173"/>
      <c r="VJD52" s="171"/>
      <c r="VJE52" s="174"/>
      <c r="VJF52" s="174"/>
      <c r="VJG52" s="171"/>
      <c r="VJH52" s="175"/>
      <c r="VJI52" s="176"/>
      <c r="VJJ52" s="171"/>
      <c r="VJK52" s="177"/>
      <c r="VJL52" s="178"/>
      <c r="VJM52" s="179"/>
      <c r="VJN52" s="170"/>
      <c r="VJO52" s="171"/>
      <c r="VJP52" s="172"/>
      <c r="VJQ52" s="173"/>
      <c r="VJR52" s="171"/>
      <c r="VJS52" s="174"/>
      <c r="VJT52" s="174"/>
      <c r="VJU52" s="171"/>
      <c r="VJV52" s="175"/>
      <c r="VJW52" s="176"/>
      <c r="VJX52" s="171"/>
      <c r="VJY52" s="177"/>
      <c r="VJZ52" s="178"/>
      <c r="VKA52" s="179"/>
      <c r="VKB52" s="170"/>
      <c r="VKC52" s="171"/>
      <c r="VKD52" s="172"/>
      <c r="VKE52" s="173"/>
      <c r="VKF52" s="171"/>
      <c r="VKG52" s="174"/>
      <c r="VKH52" s="174"/>
      <c r="VKI52" s="171"/>
      <c r="VKJ52" s="175"/>
      <c r="VKK52" s="176"/>
      <c r="VKL52" s="171"/>
      <c r="VKM52" s="177"/>
      <c r="VKN52" s="178"/>
      <c r="VKO52" s="179"/>
      <c r="VKP52" s="170"/>
      <c r="VKQ52" s="171"/>
      <c r="VKR52" s="172"/>
      <c r="VKS52" s="173"/>
      <c r="VKT52" s="171"/>
      <c r="VKU52" s="174"/>
      <c r="VKV52" s="174"/>
      <c r="VKW52" s="171"/>
      <c r="VKX52" s="175"/>
      <c r="VKY52" s="176"/>
      <c r="VKZ52" s="171"/>
      <c r="VLA52" s="177"/>
      <c r="VLB52" s="178"/>
      <c r="VLC52" s="179"/>
      <c r="VLD52" s="170"/>
      <c r="VLE52" s="171"/>
      <c r="VLF52" s="172"/>
      <c r="VLG52" s="173"/>
      <c r="VLH52" s="171"/>
      <c r="VLI52" s="174"/>
      <c r="VLJ52" s="174"/>
      <c r="VLK52" s="171"/>
      <c r="VLL52" s="175"/>
      <c r="VLM52" s="176"/>
      <c r="VLN52" s="171"/>
      <c r="VLO52" s="177"/>
      <c r="VLP52" s="178"/>
      <c r="VLQ52" s="179"/>
      <c r="VLR52" s="170"/>
      <c r="VLS52" s="171"/>
      <c r="VLT52" s="172"/>
      <c r="VLU52" s="173"/>
      <c r="VLV52" s="171"/>
      <c r="VLW52" s="174"/>
      <c r="VLX52" s="174"/>
      <c r="VLY52" s="171"/>
      <c r="VLZ52" s="175"/>
      <c r="VMA52" s="176"/>
      <c r="VMB52" s="171"/>
      <c r="VMC52" s="177"/>
      <c r="VMD52" s="178"/>
      <c r="VME52" s="179"/>
      <c r="VMF52" s="170"/>
      <c r="VMG52" s="171"/>
      <c r="VMH52" s="172"/>
      <c r="VMI52" s="173"/>
      <c r="VMJ52" s="171"/>
      <c r="VMK52" s="174"/>
      <c r="VML52" s="174"/>
      <c r="VMM52" s="171"/>
      <c r="VMN52" s="175"/>
      <c r="VMO52" s="176"/>
      <c r="VMP52" s="171"/>
      <c r="VMQ52" s="177"/>
      <c r="VMR52" s="178"/>
      <c r="VMS52" s="179"/>
      <c r="VMT52" s="170"/>
      <c r="VMU52" s="171"/>
      <c r="VMV52" s="172"/>
      <c r="VMW52" s="173"/>
      <c r="VMX52" s="171"/>
      <c r="VMY52" s="174"/>
      <c r="VMZ52" s="174"/>
      <c r="VNA52" s="171"/>
      <c r="VNB52" s="175"/>
      <c r="VNC52" s="176"/>
      <c r="VND52" s="171"/>
      <c r="VNE52" s="177"/>
      <c r="VNF52" s="178"/>
      <c r="VNG52" s="179"/>
      <c r="VNH52" s="170"/>
      <c r="VNI52" s="171"/>
      <c r="VNJ52" s="172"/>
      <c r="VNK52" s="173"/>
      <c r="VNL52" s="171"/>
      <c r="VNM52" s="174"/>
      <c r="VNN52" s="174"/>
      <c r="VNO52" s="171"/>
      <c r="VNP52" s="175"/>
      <c r="VNQ52" s="176"/>
      <c r="VNR52" s="171"/>
      <c r="VNS52" s="177"/>
      <c r="VNT52" s="178"/>
      <c r="VNU52" s="179"/>
      <c r="VNV52" s="170"/>
      <c r="VNW52" s="171"/>
      <c r="VNX52" s="172"/>
      <c r="VNY52" s="173"/>
      <c r="VNZ52" s="171"/>
      <c r="VOA52" s="174"/>
      <c r="VOB52" s="174"/>
      <c r="VOC52" s="171"/>
      <c r="VOD52" s="175"/>
      <c r="VOE52" s="176"/>
      <c r="VOF52" s="171"/>
      <c r="VOG52" s="177"/>
      <c r="VOH52" s="178"/>
      <c r="VOI52" s="179"/>
      <c r="VOJ52" s="170"/>
      <c r="VOK52" s="171"/>
      <c r="VOL52" s="172"/>
      <c r="VOM52" s="173"/>
      <c r="VON52" s="171"/>
      <c r="VOO52" s="174"/>
      <c r="VOP52" s="174"/>
      <c r="VOQ52" s="171"/>
      <c r="VOR52" s="175"/>
      <c r="VOS52" s="176"/>
      <c r="VOT52" s="171"/>
      <c r="VOU52" s="177"/>
      <c r="VOV52" s="178"/>
      <c r="VOW52" s="179"/>
      <c r="VOX52" s="170"/>
      <c r="VOY52" s="171"/>
      <c r="VOZ52" s="172"/>
      <c r="VPA52" s="173"/>
      <c r="VPB52" s="171"/>
      <c r="VPC52" s="174"/>
      <c r="VPD52" s="174"/>
      <c r="VPE52" s="171"/>
      <c r="VPF52" s="175"/>
      <c r="VPG52" s="176"/>
      <c r="VPH52" s="171"/>
      <c r="VPI52" s="177"/>
      <c r="VPJ52" s="178"/>
      <c r="VPK52" s="179"/>
      <c r="VPL52" s="170"/>
      <c r="VPM52" s="171"/>
      <c r="VPN52" s="172"/>
      <c r="VPO52" s="173"/>
      <c r="VPP52" s="171"/>
      <c r="VPQ52" s="174"/>
      <c r="VPR52" s="174"/>
      <c r="VPS52" s="171"/>
      <c r="VPT52" s="175"/>
      <c r="VPU52" s="176"/>
      <c r="VPV52" s="171"/>
      <c r="VPW52" s="177"/>
      <c r="VPX52" s="178"/>
      <c r="VPY52" s="179"/>
      <c r="VPZ52" s="170"/>
      <c r="VQA52" s="171"/>
      <c r="VQB52" s="172"/>
      <c r="VQC52" s="173"/>
      <c r="VQD52" s="171"/>
      <c r="VQE52" s="174"/>
      <c r="VQF52" s="174"/>
      <c r="VQG52" s="171"/>
      <c r="VQH52" s="175"/>
      <c r="VQI52" s="176"/>
      <c r="VQJ52" s="171"/>
      <c r="VQK52" s="177"/>
      <c r="VQL52" s="178"/>
      <c r="VQM52" s="179"/>
      <c r="VQN52" s="170"/>
      <c r="VQO52" s="171"/>
      <c r="VQP52" s="172"/>
      <c r="VQQ52" s="173"/>
      <c r="VQR52" s="171"/>
      <c r="VQS52" s="174"/>
      <c r="VQT52" s="174"/>
      <c r="VQU52" s="171"/>
      <c r="VQV52" s="175"/>
      <c r="VQW52" s="176"/>
      <c r="VQX52" s="171"/>
      <c r="VQY52" s="177"/>
      <c r="VQZ52" s="178"/>
      <c r="VRA52" s="179"/>
      <c r="VRB52" s="170"/>
      <c r="VRC52" s="171"/>
      <c r="VRD52" s="172"/>
      <c r="VRE52" s="173"/>
      <c r="VRF52" s="171"/>
      <c r="VRG52" s="174"/>
      <c r="VRH52" s="174"/>
      <c r="VRI52" s="171"/>
      <c r="VRJ52" s="175"/>
      <c r="VRK52" s="176"/>
      <c r="VRL52" s="171"/>
      <c r="VRM52" s="177"/>
      <c r="VRN52" s="178"/>
      <c r="VRO52" s="179"/>
      <c r="VRP52" s="170"/>
      <c r="VRQ52" s="171"/>
      <c r="VRR52" s="172"/>
      <c r="VRS52" s="173"/>
      <c r="VRT52" s="171"/>
      <c r="VRU52" s="174"/>
      <c r="VRV52" s="174"/>
      <c r="VRW52" s="171"/>
      <c r="VRX52" s="175"/>
      <c r="VRY52" s="176"/>
      <c r="VRZ52" s="171"/>
      <c r="VSA52" s="177"/>
      <c r="VSB52" s="178"/>
      <c r="VSC52" s="179"/>
      <c r="VSD52" s="170"/>
      <c r="VSE52" s="171"/>
      <c r="VSF52" s="172"/>
      <c r="VSG52" s="173"/>
      <c r="VSH52" s="171"/>
      <c r="VSI52" s="174"/>
      <c r="VSJ52" s="174"/>
      <c r="VSK52" s="171"/>
      <c r="VSL52" s="175"/>
      <c r="VSM52" s="176"/>
      <c r="VSN52" s="171"/>
      <c r="VSO52" s="177"/>
      <c r="VSP52" s="178"/>
      <c r="VSQ52" s="179"/>
      <c r="VSR52" s="170"/>
      <c r="VSS52" s="171"/>
      <c r="VST52" s="172"/>
      <c r="VSU52" s="173"/>
      <c r="VSV52" s="171"/>
      <c r="VSW52" s="174"/>
      <c r="VSX52" s="174"/>
      <c r="VSY52" s="171"/>
      <c r="VSZ52" s="175"/>
      <c r="VTA52" s="176"/>
      <c r="VTB52" s="171"/>
      <c r="VTC52" s="177"/>
      <c r="VTD52" s="178"/>
      <c r="VTE52" s="179"/>
      <c r="VTF52" s="170"/>
      <c r="VTG52" s="171"/>
      <c r="VTH52" s="172"/>
      <c r="VTI52" s="173"/>
      <c r="VTJ52" s="171"/>
      <c r="VTK52" s="174"/>
      <c r="VTL52" s="174"/>
      <c r="VTM52" s="171"/>
      <c r="VTN52" s="175"/>
      <c r="VTO52" s="176"/>
      <c r="VTP52" s="171"/>
      <c r="VTQ52" s="177"/>
      <c r="VTR52" s="178"/>
      <c r="VTS52" s="179"/>
      <c r="VTT52" s="170"/>
      <c r="VTU52" s="171"/>
      <c r="VTV52" s="172"/>
      <c r="VTW52" s="173"/>
      <c r="VTX52" s="171"/>
      <c r="VTY52" s="174"/>
      <c r="VTZ52" s="174"/>
      <c r="VUA52" s="171"/>
      <c r="VUB52" s="175"/>
      <c r="VUC52" s="176"/>
      <c r="VUD52" s="171"/>
      <c r="VUE52" s="177"/>
      <c r="VUF52" s="178"/>
      <c r="VUG52" s="179"/>
      <c r="VUH52" s="170"/>
      <c r="VUI52" s="171"/>
      <c r="VUJ52" s="172"/>
      <c r="VUK52" s="173"/>
      <c r="VUL52" s="171"/>
      <c r="VUM52" s="174"/>
      <c r="VUN52" s="174"/>
      <c r="VUO52" s="171"/>
      <c r="VUP52" s="175"/>
      <c r="VUQ52" s="176"/>
      <c r="VUR52" s="171"/>
      <c r="VUS52" s="177"/>
      <c r="VUT52" s="178"/>
      <c r="VUU52" s="179"/>
      <c r="VUV52" s="170"/>
      <c r="VUW52" s="171"/>
      <c r="VUX52" s="172"/>
      <c r="VUY52" s="173"/>
      <c r="VUZ52" s="171"/>
      <c r="VVA52" s="174"/>
      <c r="VVB52" s="174"/>
      <c r="VVC52" s="171"/>
      <c r="VVD52" s="175"/>
      <c r="VVE52" s="176"/>
      <c r="VVF52" s="171"/>
      <c r="VVG52" s="177"/>
      <c r="VVH52" s="178"/>
      <c r="VVI52" s="179"/>
      <c r="VVJ52" s="170"/>
      <c r="VVK52" s="171"/>
      <c r="VVL52" s="172"/>
      <c r="VVM52" s="173"/>
      <c r="VVN52" s="171"/>
      <c r="VVO52" s="174"/>
      <c r="VVP52" s="174"/>
      <c r="VVQ52" s="171"/>
      <c r="VVR52" s="175"/>
      <c r="VVS52" s="176"/>
      <c r="VVT52" s="171"/>
      <c r="VVU52" s="177"/>
      <c r="VVV52" s="178"/>
      <c r="VVW52" s="179"/>
      <c r="VVX52" s="170"/>
      <c r="VVY52" s="171"/>
      <c r="VVZ52" s="172"/>
      <c r="VWA52" s="173"/>
      <c r="VWB52" s="171"/>
      <c r="VWC52" s="174"/>
      <c r="VWD52" s="174"/>
      <c r="VWE52" s="171"/>
      <c r="VWF52" s="175"/>
      <c r="VWG52" s="176"/>
      <c r="VWH52" s="171"/>
      <c r="VWI52" s="177"/>
      <c r="VWJ52" s="178"/>
      <c r="VWK52" s="179"/>
      <c r="VWL52" s="170"/>
      <c r="VWM52" s="171"/>
      <c r="VWN52" s="172"/>
      <c r="VWO52" s="173"/>
      <c r="VWP52" s="171"/>
      <c r="VWQ52" s="174"/>
      <c r="VWR52" s="174"/>
      <c r="VWS52" s="171"/>
      <c r="VWT52" s="175"/>
      <c r="VWU52" s="176"/>
      <c r="VWV52" s="171"/>
      <c r="VWW52" s="177"/>
      <c r="VWX52" s="178"/>
      <c r="VWY52" s="179"/>
      <c r="VWZ52" s="170"/>
      <c r="VXA52" s="171"/>
      <c r="VXB52" s="172"/>
      <c r="VXC52" s="173"/>
      <c r="VXD52" s="171"/>
      <c r="VXE52" s="174"/>
      <c r="VXF52" s="174"/>
      <c r="VXG52" s="171"/>
      <c r="VXH52" s="175"/>
      <c r="VXI52" s="176"/>
      <c r="VXJ52" s="171"/>
      <c r="VXK52" s="177"/>
      <c r="VXL52" s="178"/>
      <c r="VXM52" s="179"/>
      <c r="VXN52" s="170"/>
      <c r="VXO52" s="171"/>
      <c r="VXP52" s="172"/>
      <c r="VXQ52" s="173"/>
      <c r="VXR52" s="171"/>
      <c r="VXS52" s="174"/>
      <c r="VXT52" s="174"/>
      <c r="VXU52" s="171"/>
      <c r="VXV52" s="175"/>
      <c r="VXW52" s="176"/>
      <c r="VXX52" s="171"/>
      <c r="VXY52" s="177"/>
      <c r="VXZ52" s="178"/>
      <c r="VYA52" s="179"/>
      <c r="VYB52" s="170"/>
      <c r="VYC52" s="171"/>
      <c r="VYD52" s="172"/>
      <c r="VYE52" s="173"/>
      <c r="VYF52" s="171"/>
      <c r="VYG52" s="174"/>
      <c r="VYH52" s="174"/>
      <c r="VYI52" s="171"/>
      <c r="VYJ52" s="175"/>
      <c r="VYK52" s="176"/>
      <c r="VYL52" s="171"/>
      <c r="VYM52" s="177"/>
      <c r="VYN52" s="178"/>
      <c r="VYO52" s="179"/>
      <c r="VYP52" s="170"/>
      <c r="VYQ52" s="171"/>
      <c r="VYR52" s="172"/>
      <c r="VYS52" s="173"/>
      <c r="VYT52" s="171"/>
      <c r="VYU52" s="174"/>
      <c r="VYV52" s="174"/>
      <c r="VYW52" s="171"/>
      <c r="VYX52" s="175"/>
      <c r="VYY52" s="176"/>
      <c r="VYZ52" s="171"/>
      <c r="VZA52" s="177"/>
      <c r="VZB52" s="178"/>
      <c r="VZC52" s="179"/>
      <c r="VZD52" s="170"/>
      <c r="VZE52" s="171"/>
      <c r="VZF52" s="172"/>
      <c r="VZG52" s="173"/>
      <c r="VZH52" s="171"/>
      <c r="VZI52" s="174"/>
      <c r="VZJ52" s="174"/>
      <c r="VZK52" s="171"/>
      <c r="VZL52" s="175"/>
      <c r="VZM52" s="176"/>
      <c r="VZN52" s="171"/>
      <c r="VZO52" s="177"/>
      <c r="VZP52" s="178"/>
      <c r="VZQ52" s="179"/>
      <c r="VZR52" s="170"/>
      <c r="VZS52" s="171"/>
      <c r="VZT52" s="172"/>
      <c r="VZU52" s="173"/>
      <c r="VZV52" s="171"/>
      <c r="VZW52" s="174"/>
      <c r="VZX52" s="174"/>
      <c r="VZY52" s="171"/>
      <c r="VZZ52" s="175"/>
      <c r="WAA52" s="176"/>
      <c r="WAB52" s="171"/>
      <c r="WAC52" s="177"/>
      <c r="WAD52" s="178"/>
      <c r="WAE52" s="179"/>
      <c r="WAF52" s="170"/>
      <c r="WAG52" s="171"/>
      <c r="WAH52" s="172"/>
      <c r="WAI52" s="173"/>
      <c r="WAJ52" s="171"/>
      <c r="WAK52" s="174"/>
      <c r="WAL52" s="174"/>
      <c r="WAM52" s="171"/>
      <c r="WAN52" s="175"/>
      <c r="WAO52" s="176"/>
      <c r="WAP52" s="171"/>
      <c r="WAQ52" s="177"/>
      <c r="WAR52" s="178"/>
      <c r="WAS52" s="179"/>
      <c r="WAT52" s="170"/>
      <c r="WAU52" s="171"/>
      <c r="WAV52" s="172"/>
      <c r="WAW52" s="173"/>
      <c r="WAX52" s="171"/>
      <c r="WAY52" s="174"/>
      <c r="WAZ52" s="174"/>
      <c r="WBA52" s="171"/>
      <c r="WBB52" s="175"/>
      <c r="WBC52" s="176"/>
      <c r="WBD52" s="171"/>
      <c r="WBE52" s="177"/>
      <c r="WBF52" s="178"/>
      <c r="WBG52" s="179"/>
      <c r="WBH52" s="170"/>
      <c r="WBI52" s="171"/>
      <c r="WBJ52" s="172"/>
      <c r="WBK52" s="173"/>
      <c r="WBL52" s="171"/>
      <c r="WBM52" s="174"/>
      <c r="WBN52" s="174"/>
      <c r="WBO52" s="171"/>
      <c r="WBP52" s="175"/>
      <c r="WBQ52" s="176"/>
      <c r="WBR52" s="171"/>
      <c r="WBS52" s="177"/>
      <c r="WBT52" s="178"/>
      <c r="WBU52" s="179"/>
      <c r="WBV52" s="170"/>
      <c r="WBW52" s="171"/>
      <c r="WBX52" s="172"/>
      <c r="WBY52" s="173"/>
      <c r="WBZ52" s="171"/>
      <c r="WCA52" s="174"/>
      <c r="WCB52" s="174"/>
      <c r="WCC52" s="171"/>
      <c r="WCD52" s="175"/>
      <c r="WCE52" s="176"/>
      <c r="WCF52" s="171"/>
      <c r="WCG52" s="177"/>
      <c r="WCH52" s="178"/>
      <c r="WCI52" s="179"/>
      <c r="WCJ52" s="170"/>
      <c r="WCK52" s="171"/>
      <c r="WCL52" s="172"/>
      <c r="WCM52" s="173"/>
      <c r="WCN52" s="171"/>
      <c r="WCO52" s="174"/>
      <c r="WCP52" s="174"/>
      <c r="WCQ52" s="171"/>
      <c r="WCR52" s="175"/>
      <c r="WCS52" s="176"/>
      <c r="WCT52" s="171"/>
      <c r="WCU52" s="177"/>
      <c r="WCV52" s="178"/>
      <c r="WCW52" s="179"/>
      <c r="WCX52" s="170"/>
      <c r="WCY52" s="171"/>
      <c r="WCZ52" s="172"/>
      <c r="WDA52" s="173"/>
      <c r="WDB52" s="171"/>
      <c r="WDC52" s="174"/>
      <c r="WDD52" s="174"/>
      <c r="WDE52" s="171"/>
      <c r="WDF52" s="175"/>
      <c r="WDG52" s="176"/>
      <c r="WDH52" s="171"/>
      <c r="WDI52" s="177"/>
      <c r="WDJ52" s="178"/>
      <c r="WDK52" s="179"/>
      <c r="WDL52" s="170"/>
      <c r="WDM52" s="171"/>
      <c r="WDN52" s="172"/>
      <c r="WDO52" s="173"/>
      <c r="WDP52" s="171"/>
      <c r="WDQ52" s="174"/>
      <c r="WDR52" s="174"/>
      <c r="WDS52" s="171"/>
      <c r="WDT52" s="175"/>
      <c r="WDU52" s="176"/>
      <c r="WDV52" s="171"/>
      <c r="WDW52" s="177"/>
      <c r="WDX52" s="178"/>
      <c r="WDY52" s="179"/>
      <c r="WDZ52" s="170"/>
      <c r="WEA52" s="171"/>
      <c r="WEB52" s="172"/>
      <c r="WEC52" s="173"/>
      <c r="WED52" s="171"/>
      <c r="WEE52" s="174"/>
      <c r="WEF52" s="174"/>
      <c r="WEG52" s="171"/>
      <c r="WEH52" s="175"/>
      <c r="WEI52" s="176"/>
      <c r="WEJ52" s="171"/>
      <c r="WEK52" s="177"/>
      <c r="WEL52" s="178"/>
      <c r="WEM52" s="179"/>
      <c r="WEN52" s="170"/>
      <c r="WEO52" s="171"/>
      <c r="WEP52" s="172"/>
      <c r="WEQ52" s="173"/>
      <c r="WER52" s="171"/>
      <c r="WES52" s="174"/>
      <c r="WET52" s="174"/>
      <c r="WEU52" s="171"/>
      <c r="WEV52" s="175"/>
      <c r="WEW52" s="176"/>
      <c r="WEX52" s="171"/>
      <c r="WEY52" s="177"/>
      <c r="WEZ52" s="178"/>
      <c r="WFA52" s="179"/>
      <c r="WFB52" s="170"/>
      <c r="WFC52" s="171"/>
      <c r="WFD52" s="172"/>
      <c r="WFE52" s="173"/>
      <c r="WFF52" s="171"/>
      <c r="WFG52" s="174"/>
      <c r="WFH52" s="174"/>
      <c r="WFI52" s="171"/>
      <c r="WFJ52" s="175"/>
      <c r="WFK52" s="176"/>
      <c r="WFL52" s="171"/>
      <c r="WFM52" s="177"/>
      <c r="WFN52" s="178"/>
      <c r="WFO52" s="179"/>
      <c r="WFP52" s="170"/>
      <c r="WFQ52" s="171"/>
      <c r="WFR52" s="172"/>
      <c r="WFS52" s="173"/>
      <c r="WFT52" s="171"/>
      <c r="WFU52" s="174"/>
      <c r="WFV52" s="174"/>
      <c r="WFW52" s="171"/>
      <c r="WFX52" s="175"/>
      <c r="WFY52" s="176"/>
      <c r="WFZ52" s="171"/>
      <c r="WGA52" s="177"/>
      <c r="WGB52" s="178"/>
      <c r="WGC52" s="179"/>
      <c r="WGD52" s="170"/>
      <c r="WGE52" s="171"/>
      <c r="WGF52" s="172"/>
      <c r="WGG52" s="173"/>
      <c r="WGH52" s="171"/>
      <c r="WGI52" s="174"/>
      <c r="WGJ52" s="174"/>
      <c r="WGK52" s="171"/>
      <c r="WGL52" s="175"/>
      <c r="WGM52" s="176"/>
      <c r="WGN52" s="171"/>
      <c r="WGO52" s="177"/>
      <c r="WGP52" s="178"/>
      <c r="WGQ52" s="179"/>
      <c r="WGR52" s="170"/>
      <c r="WGS52" s="171"/>
      <c r="WGT52" s="172"/>
      <c r="WGU52" s="173"/>
      <c r="WGV52" s="171"/>
      <c r="WGW52" s="174"/>
      <c r="WGX52" s="174"/>
      <c r="WGY52" s="171"/>
      <c r="WGZ52" s="175"/>
      <c r="WHA52" s="176"/>
      <c r="WHB52" s="171"/>
      <c r="WHC52" s="177"/>
      <c r="WHD52" s="178"/>
      <c r="WHE52" s="179"/>
      <c r="WHF52" s="170"/>
      <c r="WHG52" s="171"/>
      <c r="WHH52" s="172"/>
      <c r="WHI52" s="173"/>
      <c r="WHJ52" s="171"/>
      <c r="WHK52" s="174"/>
      <c r="WHL52" s="174"/>
      <c r="WHM52" s="171"/>
      <c r="WHN52" s="175"/>
      <c r="WHO52" s="176"/>
      <c r="WHP52" s="171"/>
      <c r="WHQ52" s="177"/>
      <c r="WHR52" s="178"/>
      <c r="WHS52" s="179"/>
      <c r="WHT52" s="170"/>
      <c r="WHU52" s="171"/>
      <c r="WHV52" s="172"/>
      <c r="WHW52" s="173"/>
      <c r="WHX52" s="171"/>
      <c r="WHY52" s="174"/>
      <c r="WHZ52" s="174"/>
      <c r="WIA52" s="171"/>
      <c r="WIB52" s="175"/>
      <c r="WIC52" s="176"/>
      <c r="WID52" s="171"/>
      <c r="WIE52" s="177"/>
      <c r="WIF52" s="178"/>
      <c r="WIG52" s="179"/>
      <c r="WIH52" s="170"/>
      <c r="WII52" s="171"/>
      <c r="WIJ52" s="172"/>
      <c r="WIK52" s="173"/>
      <c r="WIL52" s="171"/>
      <c r="WIM52" s="174"/>
      <c r="WIN52" s="174"/>
      <c r="WIO52" s="171"/>
      <c r="WIP52" s="175"/>
      <c r="WIQ52" s="176"/>
      <c r="WIR52" s="171"/>
      <c r="WIS52" s="177"/>
      <c r="WIT52" s="178"/>
      <c r="WIU52" s="179"/>
      <c r="WIV52" s="170"/>
      <c r="WIW52" s="171"/>
      <c r="WIX52" s="172"/>
      <c r="WIY52" s="173"/>
      <c r="WIZ52" s="171"/>
      <c r="WJA52" s="174"/>
      <c r="WJB52" s="174"/>
      <c r="WJC52" s="171"/>
      <c r="WJD52" s="175"/>
      <c r="WJE52" s="176"/>
      <c r="WJF52" s="171"/>
      <c r="WJG52" s="177"/>
      <c r="WJH52" s="178"/>
      <c r="WJI52" s="179"/>
      <c r="WJJ52" s="170"/>
      <c r="WJK52" s="171"/>
      <c r="WJL52" s="172"/>
      <c r="WJM52" s="173"/>
      <c r="WJN52" s="171"/>
      <c r="WJO52" s="174"/>
      <c r="WJP52" s="174"/>
      <c r="WJQ52" s="171"/>
      <c r="WJR52" s="175"/>
      <c r="WJS52" s="176"/>
      <c r="WJT52" s="171"/>
      <c r="WJU52" s="177"/>
      <c r="WJV52" s="178"/>
      <c r="WJW52" s="179"/>
      <c r="WJX52" s="170"/>
      <c r="WJY52" s="171"/>
      <c r="WJZ52" s="172"/>
      <c r="WKA52" s="173"/>
      <c r="WKB52" s="171"/>
      <c r="WKC52" s="174"/>
      <c r="WKD52" s="174"/>
      <c r="WKE52" s="171"/>
      <c r="WKF52" s="175"/>
      <c r="WKG52" s="176"/>
      <c r="WKH52" s="171"/>
      <c r="WKI52" s="177"/>
      <c r="WKJ52" s="178"/>
      <c r="WKK52" s="179"/>
      <c r="WKL52" s="170"/>
      <c r="WKM52" s="171"/>
      <c r="WKN52" s="172"/>
      <c r="WKO52" s="173"/>
      <c r="WKP52" s="171"/>
      <c r="WKQ52" s="174"/>
      <c r="WKR52" s="174"/>
      <c r="WKS52" s="171"/>
      <c r="WKT52" s="175"/>
      <c r="WKU52" s="176"/>
      <c r="WKV52" s="171"/>
      <c r="WKW52" s="177"/>
      <c r="WKX52" s="178"/>
      <c r="WKY52" s="179"/>
      <c r="WKZ52" s="170"/>
      <c r="WLA52" s="171"/>
      <c r="WLB52" s="172"/>
      <c r="WLC52" s="173"/>
      <c r="WLD52" s="171"/>
      <c r="WLE52" s="174"/>
      <c r="WLF52" s="174"/>
      <c r="WLG52" s="171"/>
      <c r="WLH52" s="175"/>
      <c r="WLI52" s="176"/>
      <c r="WLJ52" s="171"/>
      <c r="WLK52" s="177"/>
      <c r="WLL52" s="178"/>
      <c r="WLM52" s="179"/>
      <c r="WLN52" s="170"/>
      <c r="WLO52" s="171"/>
      <c r="WLP52" s="172"/>
      <c r="WLQ52" s="173"/>
      <c r="WLR52" s="171"/>
      <c r="WLS52" s="174"/>
      <c r="WLT52" s="174"/>
      <c r="WLU52" s="171"/>
      <c r="WLV52" s="175"/>
      <c r="WLW52" s="176"/>
      <c r="WLX52" s="171"/>
      <c r="WLY52" s="177"/>
      <c r="WLZ52" s="178"/>
      <c r="WMA52" s="179"/>
      <c r="WMB52" s="170"/>
      <c r="WMC52" s="171"/>
      <c r="WMD52" s="172"/>
      <c r="WME52" s="173"/>
      <c r="WMF52" s="171"/>
      <c r="WMG52" s="174"/>
      <c r="WMH52" s="174"/>
      <c r="WMI52" s="171"/>
      <c r="WMJ52" s="175"/>
      <c r="WMK52" s="176"/>
      <c r="WML52" s="171"/>
      <c r="WMM52" s="177"/>
      <c r="WMN52" s="178"/>
      <c r="WMO52" s="179"/>
      <c r="WMP52" s="170"/>
      <c r="WMQ52" s="171"/>
      <c r="WMR52" s="172"/>
      <c r="WMS52" s="173"/>
      <c r="WMT52" s="171"/>
      <c r="WMU52" s="174"/>
      <c r="WMV52" s="174"/>
      <c r="WMW52" s="171"/>
      <c r="WMX52" s="175"/>
      <c r="WMY52" s="176"/>
      <c r="WMZ52" s="171"/>
      <c r="WNA52" s="177"/>
      <c r="WNB52" s="178"/>
      <c r="WNC52" s="179"/>
      <c r="WND52" s="170"/>
      <c r="WNE52" s="171"/>
      <c r="WNF52" s="172"/>
      <c r="WNG52" s="173"/>
      <c r="WNH52" s="171"/>
      <c r="WNI52" s="174"/>
      <c r="WNJ52" s="174"/>
      <c r="WNK52" s="171"/>
      <c r="WNL52" s="175"/>
      <c r="WNM52" s="176"/>
      <c r="WNN52" s="171"/>
      <c r="WNO52" s="177"/>
      <c r="WNP52" s="178"/>
      <c r="WNQ52" s="179"/>
      <c r="WNR52" s="170"/>
      <c r="WNS52" s="171"/>
      <c r="WNT52" s="172"/>
      <c r="WNU52" s="173"/>
      <c r="WNV52" s="171"/>
      <c r="WNW52" s="174"/>
      <c r="WNX52" s="174"/>
      <c r="WNY52" s="171"/>
      <c r="WNZ52" s="175"/>
      <c r="WOA52" s="176"/>
      <c r="WOB52" s="171"/>
      <c r="WOC52" s="177"/>
      <c r="WOD52" s="178"/>
      <c r="WOE52" s="179"/>
      <c r="WOF52" s="170"/>
      <c r="WOG52" s="171"/>
      <c r="WOH52" s="172"/>
      <c r="WOI52" s="173"/>
      <c r="WOJ52" s="171"/>
      <c r="WOK52" s="174"/>
      <c r="WOL52" s="174"/>
      <c r="WOM52" s="171"/>
      <c r="WON52" s="175"/>
      <c r="WOO52" s="176"/>
      <c r="WOP52" s="171"/>
      <c r="WOQ52" s="177"/>
      <c r="WOR52" s="178"/>
      <c r="WOS52" s="179"/>
      <c r="WOT52" s="170"/>
      <c r="WOU52" s="171"/>
      <c r="WOV52" s="172"/>
      <c r="WOW52" s="173"/>
      <c r="WOX52" s="171"/>
      <c r="WOY52" s="174"/>
      <c r="WOZ52" s="174"/>
      <c r="WPA52" s="171"/>
      <c r="WPB52" s="175"/>
      <c r="WPC52" s="176"/>
      <c r="WPD52" s="171"/>
      <c r="WPE52" s="177"/>
      <c r="WPF52" s="178"/>
      <c r="WPG52" s="179"/>
      <c r="WPH52" s="170"/>
      <c r="WPI52" s="171"/>
      <c r="WPJ52" s="172"/>
      <c r="WPK52" s="173"/>
      <c r="WPL52" s="171"/>
      <c r="WPM52" s="174"/>
      <c r="WPN52" s="174"/>
      <c r="WPO52" s="171"/>
      <c r="WPP52" s="175"/>
      <c r="WPQ52" s="176"/>
      <c r="WPR52" s="171"/>
      <c r="WPS52" s="177"/>
      <c r="WPT52" s="178"/>
      <c r="WPU52" s="179"/>
      <c r="WPV52" s="170"/>
      <c r="WPW52" s="171"/>
      <c r="WPX52" s="172"/>
      <c r="WPY52" s="173"/>
      <c r="WPZ52" s="171"/>
      <c r="WQA52" s="174"/>
      <c r="WQB52" s="174"/>
      <c r="WQC52" s="171"/>
      <c r="WQD52" s="175"/>
      <c r="WQE52" s="176"/>
      <c r="WQF52" s="171"/>
      <c r="WQG52" s="177"/>
      <c r="WQH52" s="178"/>
      <c r="WQI52" s="179"/>
      <c r="WQJ52" s="170"/>
      <c r="WQK52" s="171"/>
      <c r="WQL52" s="172"/>
      <c r="WQM52" s="173"/>
      <c r="WQN52" s="171"/>
      <c r="WQO52" s="174"/>
      <c r="WQP52" s="174"/>
      <c r="WQQ52" s="171"/>
      <c r="WQR52" s="175"/>
      <c r="WQS52" s="176"/>
      <c r="WQT52" s="171"/>
      <c r="WQU52" s="177"/>
      <c r="WQV52" s="178"/>
      <c r="WQW52" s="179"/>
      <c r="WQX52" s="170"/>
      <c r="WQY52" s="171"/>
      <c r="WQZ52" s="172"/>
      <c r="WRA52" s="173"/>
      <c r="WRB52" s="171"/>
      <c r="WRC52" s="174"/>
      <c r="WRD52" s="174"/>
      <c r="WRE52" s="171"/>
      <c r="WRF52" s="175"/>
      <c r="WRG52" s="176"/>
      <c r="WRH52" s="171"/>
      <c r="WRI52" s="177"/>
      <c r="WRJ52" s="178"/>
      <c r="WRK52" s="179"/>
      <c r="WRL52" s="170"/>
      <c r="WRM52" s="171"/>
      <c r="WRN52" s="172"/>
      <c r="WRO52" s="173"/>
      <c r="WRP52" s="171"/>
      <c r="WRQ52" s="174"/>
      <c r="WRR52" s="174"/>
      <c r="WRS52" s="171"/>
      <c r="WRT52" s="175"/>
      <c r="WRU52" s="176"/>
      <c r="WRV52" s="171"/>
      <c r="WRW52" s="177"/>
      <c r="WRX52" s="178"/>
      <c r="WRY52" s="179"/>
      <c r="WRZ52" s="170"/>
      <c r="WSA52" s="171"/>
      <c r="WSB52" s="172"/>
      <c r="WSC52" s="173"/>
      <c r="WSD52" s="171"/>
      <c r="WSE52" s="174"/>
      <c r="WSF52" s="174"/>
      <c r="WSG52" s="171"/>
      <c r="WSH52" s="175"/>
      <c r="WSI52" s="176"/>
      <c r="WSJ52" s="171"/>
      <c r="WSK52" s="177"/>
      <c r="WSL52" s="178"/>
      <c r="WSM52" s="179"/>
      <c r="WSN52" s="170"/>
      <c r="WSO52" s="171"/>
      <c r="WSP52" s="172"/>
      <c r="WSQ52" s="173"/>
      <c r="WSR52" s="171"/>
      <c r="WSS52" s="174"/>
      <c r="WST52" s="174"/>
      <c r="WSU52" s="171"/>
      <c r="WSV52" s="175"/>
      <c r="WSW52" s="176"/>
      <c r="WSX52" s="171"/>
      <c r="WSY52" s="177"/>
      <c r="WSZ52" s="178"/>
      <c r="WTA52" s="179"/>
      <c r="WTB52" s="170"/>
      <c r="WTC52" s="171"/>
      <c r="WTD52" s="172"/>
      <c r="WTE52" s="173"/>
      <c r="WTF52" s="171"/>
      <c r="WTG52" s="174"/>
      <c r="WTH52" s="174"/>
      <c r="WTI52" s="171"/>
      <c r="WTJ52" s="175"/>
      <c r="WTK52" s="176"/>
      <c r="WTL52" s="171"/>
      <c r="WTM52" s="177"/>
      <c r="WTN52" s="178"/>
      <c r="WTO52" s="179"/>
      <c r="WTP52" s="170"/>
      <c r="WTQ52" s="171"/>
      <c r="WTR52" s="172"/>
      <c r="WTS52" s="173"/>
      <c r="WTT52" s="171"/>
      <c r="WTU52" s="174"/>
      <c r="WTV52" s="174"/>
      <c r="WTW52" s="171"/>
      <c r="WTX52" s="175"/>
      <c r="WTY52" s="176"/>
      <c r="WTZ52" s="171"/>
      <c r="WUA52" s="177"/>
      <c r="WUB52" s="178"/>
      <c r="WUC52" s="179"/>
      <c r="WUD52" s="170"/>
      <c r="WUE52" s="171"/>
      <c r="WUF52" s="172"/>
      <c r="WUG52" s="173"/>
      <c r="WUH52" s="171"/>
      <c r="WUI52" s="174"/>
      <c r="WUJ52" s="174"/>
      <c r="WUK52" s="171"/>
      <c r="WUL52" s="175"/>
      <c r="WUM52" s="176"/>
      <c r="WUN52" s="171"/>
      <c r="WUO52" s="177"/>
      <c r="WUP52" s="178"/>
      <c r="WUQ52" s="179"/>
      <c r="WUR52" s="170"/>
      <c r="WUS52" s="171"/>
      <c r="WUT52" s="172"/>
      <c r="WUU52" s="173"/>
      <c r="WUV52" s="171"/>
      <c r="WUW52" s="174"/>
      <c r="WUX52" s="174"/>
      <c r="WUY52" s="171"/>
      <c r="WUZ52" s="175"/>
      <c r="WVA52" s="176"/>
      <c r="WVB52" s="171"/>
      <c r="WVC52" s="177"/>
      <c r="WVD52" s="178"/>
      <c r="WVE52" s="179"/>
      <c r="WVF52" s="170"/>
      <c r="WVG52" s="171"/>
      <c r="WVH52" s="172"/>
      <c r="WVI52" s="173"/>
      <c r="WVJ52" s="171"/>
      <c r="WVK52" s="174"/>
      <c r="WVL52" s="174"/>
      <c r="WVM52" s="171"/>
      <c r="WVN52" s="175"/>
      <c r="WVO52" s="176"/>
      <c r="WVP52" s="171"/>
      <c r="WVQ52" s="177"/>
      <c r="WVR52" s="178"/>
      <c r="WVS52" s="179"/>
      <c r="WVT52" s="170"/>
      <c r="WVU52" s="171"/>
      <c r="WVV52" s="172"/>
      <c r="WVW52" s="173"/>
      <c r="WVX52" s="171"/>
      <c r="WVY52" s="174"/>
      <c r="WVZ52" s="174"/>
      <c r="WWA52" s="171"/>
      <c r="WWB52" s="175"/>
      <c r="WWC52" s="176"/>
      <c r="WWD52" s="171"/>
      <c r="WWE52" s="177"/>
      <c r="WWF52" s="178"/>
      <c r="WWG52" s="179"/>
      <c r="WWH52" s="170"/>
      <c r="WWI52" s="171"/>
      <c r="WWJ52" s="172"/>
      <c r="WWK52" s="173"/>
      <c r="WWL52" s="171"/>
      <c r="WWM52" s="174"/>
      <c r="WWN52" s="174"/>
      <c r="WWO52" s="171"/>
      <c r="WWP52" s="175"/>
      <c r="WWQ52" s="176"/>
      <c r="WWR52" s="171"/>
      <c r="WWS52" s="177"/>
      <c r="WWT52" s="178"/>
      <c r="WWU52" s="179"/>
      <c r="WWV52" s="170"/>
      <c r="WWW52" s="171"/>
      <c r="WWX52" s="172"/>
      <c r="WWY52" s="173"/>
      <c r="WWZ52" s="171"/>
      <c r="WXA52" s="174"/>
      <c r="WXB52" s="174"/>
      <c r="WXC52" s="171"/>
      <c r="WXD52" s="175"/>
      <c r="WXE52" s="176"/>
      <c r="WXF52" s="171"/>
      <c r="WXG52" s="177"/>
      <c r="WXH52" s="178"/>
      <c r="WXI52" s="179"/>
      <c r="WXJ52" s="170"/>
      <c r="WXK52" s="171"/>
      <c r="WXL52" s="172"/>
      <c r="WXM52" s="173"/>
      <c r="WXN52" s="171"/>
      <c r="WXO52" s="174"/>
      <c r="WXP52" s="174"/>
      <c r="WXQ52" s="171"/>
      <c r="WXR52" s="175"/>
      <c r="WXS52" s="176"/>
      <c r="WXT52" s="171"/>
      <c r="WXU52" s="177"/>
      <c r="WXV52" s="178"/>
      <c r="WXW52" s="179"/>
      <c r="WXX52" s="170"/>
      <c r="WXY52" s="171"/>
      <c r="WXZ52" s="172"/>
      <c r="WYA52" s="173"/>
      <c r="WYB52" s="171"/>
      <c r="WYC52" s="174"/>
      <c r="WYD52" s="174"/>
      <c r="WYE52" s="171"/>
      <c r="WYF52" s="175"/>
      <c r="WYG52" s="176"/>
      <c r="WYH52" s="171"/>
      <c r="WYI52" s="177"/>
      <c r="WYJ52" s="178"/>
      <c r="WYK52" s="179"/>
      <c r="WYL52" s="170"/>
      <c r="WYM52" s="171"/>
      <c r="WYN52" s="172"/>
      <c r="WYO52" s="173"/>
      <c r="WYP52" s="171"/>
      <c r="WYQ52" s="174"/>
      <c r="WYR52" s="174"/>
      <c r="WYS52" s="171"/>
      <c r="WYT52" s="175"/>
      <c r="WYU52" s="176"/>
      <c r="WYV52" s="171"/>
      <c r="WYW52" s="177"/>
      <c r="WYX52" s="178"/>
      <c r="WYY52" s="179"/>
      <c r="WYZ52" s="170"/>
      <c r="WZA52" s="171"/>
      <c r="WZB52" s="172"/>
      <c r="WZC52" s="173"/>
      <c r="WZD52" s="171"/>
      <c r="WZE52" s="174"/>
      <c r="WZF52" s="174"/>
      <c r="WZG52" s="171"/>
      <c r="WZH52" s="175"/>
      <c r="WZI52" s="176"/>
      <c r="WZJ52" s="171"/>
      <c r="WZK52" s="177"/>
      <c r="WZL52" s="178"/>
      <c r="WZM52" s="179"/>
      <c r="WZN52" s="170"/>
      <c r="WZO52" s="171"/>
      <c r="WZP52" s="172"/>
      <c r="WZQ52" s="173"/>
      <c r="WZR52" s="171"/>
      <c r="WZS52" s="174"/>
      <c r="WZT52" s="174"/>
      <c r="WZU52" s="171"/>
      <c r="WZV52" s="175"/>
      <c r="WZW52" s="176"/>
      <c r="WZX52" s="171"/>
      <c r="WZY52" s="177"/>
      <c r="WZZ52" s="178"/>
      <c r="XAA52" s="179"/>
      <c r="XAB52" s="170"/>
      <c r="XAC52" s="171"/>
      <c r="XAD52" s="172"/>
      <c r="XAE52" s="173"/>
      <c r="XAF52" s="171"/>
      <c r="XAG52" s="174"/>
      <c r="XAH52" s="174"/>
      <c r="XAI52" s="171"/>
      <c r="XAJ52" s="175"/>
      <c r="XAK52" s="176"/>
      <c r="XAL52" s="171"/>
      <c r="XAM52" s="177"/>
      <c r="XAN52" s="178"/>
      <c r="XAO52" s="179"/>
      <c r="XAP52" s="170"/>
      <c r="XAQ52" s="171"/>
      <c r="XAR52" s="172"/>
      <c r="XAS52" s="173"/>
      <c r="XAT52" s="171"/>
      <c r="XAU52" s="174"/>
      <c r="XAV52" s="174"/>
      <c r="XAW52" s="171"/>
      <c r="XAX52" s="175"/>
      <c r="XAY52" s="176"/>
      <c r="XAZ52" s="171"/>
      <c r="XBA52" s="177"/>
      <c r="XBB52" s="178"/>
      <c r="XBC52" s="179"/>
      <c r="XBD52" s="170"/>
      <c r="XBE52" s="171"/>
      <c r="XBF52" s="172"/>
      <c r="XBG52" s="173"/>
      <c r="XBH52" s="171"/>
      <c r="XBI52" s="174"/>
      <c r="XBJ52" s="174"/>
      <c r="XBK52" s="171"/>
      <c r="XBL52" s="175"/>
      <c r="XBM52" s="176"/>
      <c r="XBN52" s="171"/>
      <c r="XBO52" s="177"/>
      <c r="XBP52" s="178"/>
      <c r="XBQ52" s="179"/>
      <c r="XBR52" s="170"/>
      <c r="XBS52" s="171"/>
      <c r="XBT52" s="172"/>
      <c r="XBU52" s="173"/>
      <c r="XBV52" s="171"/>
      <c r="XBW52" s="174"/>
      <c r="XBX52" s="174"/>
      <c r="XBY52" s="171"/>
      <c r="XBZ52" s="175"/>
      <c r="XCA52" s="176"/>
      <c r="XCB52" s="171"/>
      <c r="XCC52" s="177"/>
      <c r="XCD52" s="178"/>
      <c r="XCE52" s="179"/>
      <c r="XCF52" s="170"/>
      <c r="XCG52" s="171"/>
      <c r="XCH52" s="172"/>
      <c r="XCI52" s="173"/>
      <c r="XCJ52" s="171"/>
      <c r="XCK52" s="174"/>
      <c r="XCL52" s="174"/>
      <c r="XCM52" s="171"/>
      <c r="XCN52" s="175"/>
      <c r="XCO52" s="176"/>
      <c r="XCP52" s="171"/>
      <c r="XCQ52" s="177"/>
      <c r="XCR52" s="178"/>
      <c r="XCS52" s="179"/>
      <c r="XCT52" s="170"/>
      <c r="XCU52" s="171"/>
      <c r="XCV52" s="172"/>
      <c r="XCW52" s="173"/>
      <c r="XCX52" s="171"/>
      <c r="XCY52" s="174"/>
      <c r="XCZ52" s="174"/>
      <c r="XDA52" s="171"/>
      <c r="XDB52" s="175"/>
      <c r="XDC52" s="176"/>
      <c r="XDD52" s="171"/>
      <c r="XDE52" s="177"/>
      <c r="XDF52" s="178"/>
      <c r="XDG52" s="179"/>
      <c r="XDH52" s="170"/>
      <c r="XDI52" s="171"/>
      <c r="XDJ52" s="172"/>
      <c r="XDK52" s="173"/>
      <c r="XDL52" s="171"/>
      <c r="XDM52" s="174"/>
      <c r="XDN52" s="174"/>
      <c r="XDO52" s="171"/>
      <c r="XDP52" s="175"/>
      <c r="XDQ52" s="176"/>
      <c r="XDR52" s="171"/>
      <c r="XDS52" s="177"/>
      <c r="XDT52" s="178"/>
      <c r="XDU52" s="179"/>
      <c r="XDV52" s="170"/>
      <c r="XDW52" s="171"/>
      <c r="XDX52" s="172"/>
      <c r="XDY52" s="173"/>
      <c r="XDZ52" s="171"/>
      <c r="XEA52" s="174"/>
      <c r="XEB52" s="174"/>
      <c r="XEC52" s="171"/>
      <c r="XED52" s="175"/>
      <c r="XEE52" s="176"/>
      <c r="XEF52" s="171"/>
      <c r="XEG52" s="177"/>
      <c r="XEH52" s="178"/>
      <c r="XEI52" s="179"/>
      <c r="XEJ52" s="170"/>
      <c r="XEK52" s="171"/>
      <c r="XEL52" s="172"/>
      <c r="XEM52" s="173"/>
      <c r="XEN52" s="171"/>
      <c r="XEO52" s="174"/>
      <c r="XEP52" s="174"/>
      <c r="XEQ52" s="171"/>
      <c r="XER52" s="175"/>
      <c r="XES52" s="176"/>
      <c r="XET52" s="171"/>
      <c r="XEU52" s="177"/>
      <c r="XEV52" s="178"/>
      <c r="XEW52" s="179"/>
      <c r="XEX52" s="170"/>
      <c r="XEY52" s="171"/>
      <c r="XEZ52" s="172"/>
      <c r="XFA52" s="173"/>
    </row>
    <row r="53" spans="1:16381" s="124" customFormat="1" x14ac:dyDescent="0.2">
      <c r="A53" s="184" t="s">
        <v>95</v>
      </c>
      <c r="B53" s="185"/>
      <c r="C53" s="185"/>
      <c r="D53" s="185"/>
      <c r="E53" s="119"/>
      <c r="F53" s="120"/>
      <c r="G53" s="121"/>
      <c r="H53" s="122"/>
      <c r="I53" s="119"/>
      <c r="J53" s="122"/>
      <c r="K53" s="123"/>
      <c r="M53" s="125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</row>
    <row r="54" spans="1:16381" s="105" customFormat="1" x14ac:dyDescent="0.2">
      <c r="A54" s="132"/>
      <c r="B54" s="127"/>
      <c r="C54" s="128"/>
      <c r="D54" s="133"/>
      <c r="E54" s="96"/>
      <c r="F54" s="97"/>
      <c r="G54" s="147"/>
      <c r="H54" s="131"/>
      <c r="I54" s="127"/>
      <c r="J54" s="131"/>
      <c r="K54" s="153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</row>
    <row r="55" spans="1:16381" s="105" customFormat="1" x14ac:dyDescent="0.2">
      <c r="A55" s="132"/>
      <c r="B55" s="127"/>
      <c r="C55" s="128"/>
      <c r="D55" s="133"/>
      <c r="E55" s="96"/>
      <c r="F55" s="97"/>
      <c r="G55" s="147"/>
      <c r="H55" s="131"/>
      <c r="I55" s="127"/>
      <c r="J55" s="131"/>
      <c r="K55" s="153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</row>
    <row r="56" spans="1:16381" ht="15.75" thickBot="1" x14ac:dyDescent="0.3">
      <c r="A56" s="90"/>
      <c r="B56" s="183"/>
      <c r="C56" s="231" t="s">
        <v>25</v>
      </c>
      <c r="D56" s="231"/>
      <c r="E56" s="90"/>
      <c r="F56" s="91"/>
      <c r="G56" s="92"/>
      <c r="H56" s="93">
        <f>SUM(H54:H55)</f>
        <v>0</v>
      </c>
      <c r="I56" s="90"/>
      <c r="J56" s="94">
        <f>SUM(J54:J55)</f>
        <v>0</v>
      </c>
      <c r="K56" s="95"/>
      <c r="M56"/>
    </row>
    <row r="57" spans="1:16381" s="124" customFormat="1" x14ac:dyDescent="0.2">
      <c r="A57" s="184" t="s">
        <v>96</v>
      </c>
      <c r="B57" s="185"/>
      <c r="C57" s="185"/>
      <c r="D57" s="185"/>
      <c r="E57" s="119"/>
      <c r="F57" s="120"/>
      <c r="G57" s="121"/>
      <c r="H57" s="122"/>
      <c r="I57" s="119"/>
      <c r="J57" s="122"/>
      <c r="K57" s="123"/>
      <c r="M57" s="125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</row>
    <row r="58" spans="1:16381" s="105" customFormat="1" x14ac:dyDescent="0.2">
      <c r="A58" s="182"/>
      <c r="B58" s="127"/>
      <c r="C58" s="128"/>
      <c r="D58" s="133"/>
      <c r="E58" s="96"/>
      <c r="F58" s="97"/>
      <c r="G58" s="147"/>
      <c r="H58" s="131"/>
      <c r="I58" s="127"/>
      <c r="J58" s="131"/>
      <c r="K58" s="153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</row>
    <row r="59" spans="1:16381" s="105" customFormat="1" x14ac:dyDescent="0.2">
      <c r="A59" s="182"/>
      <c r="B59" s="127"/>
      <c r="C59" s="128"/>
      <c r="D59" s="133"/>
      <c r="E59" s="96"/>
      <c r="F59" s="97"/>
      <c r="G59" s="147"/>
      <c r="H59" s="131"/>
      <c r="I59" s="127"/>
      <c r="J59" s="131"/>
      <c r="K59" s="153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</row>
    <row r="60" spans="1:16381" ht="15.75" thickBot="1" x14ac:dyDescent="0.3">
      <c r="A60" s="90"/>
      <c r="B60" s="183"/>
      <c r="C60" s="231" t="s">
        <v>25</v>
      </c>
      <c r="D60" s="231"/>
      <c r="E60" s="90"/>
      <c r="F60" s="91"/>
      <c r="G60" s="92"/>
      <c r="H60" s="93">
        <f>SUM(H54:H59)</f>
        <v>0</v>
      </c>
      <c r="I60" s="90"/>
      <c r="J60" s="94">
        <f>SUM(J54:J59)</f>
        <v>0</v>
      </c>
      <c r="K60" s="95"/>
      <c r="M60"/>
    </row>
    <row r="61" spans="1:16381" s="124" customFormat="1" x14ac:dyDescent="0.2">
      <c r="A61" s="234" t="s">
        <v>97</v>
      </c>
      <c r="B61" s="235"/>
      <c r="C61" s="185"/>
      <c r="D61" s="185"/>
      <c r="E61" s="119"/>
      <c r="F61" s="120"/>
      <c r="G61" s="121"/>
      <c r="H61" s="122"/>
      <c r="I61" s="119"/>
      <c r="J61" s="122"/>
      <c r="K61" s="123"/>
      <c r="M61" s="125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</row>
    <row r="62" spans="1:16381" s="105" customFormat="1" x14ac:dyDescent="0.2">
      <c r="A62" s="132"/>
      <c r="B62" s="127"/>
      <c r="C62" s="128"/>
      <c r="D62" s="133"/>
      <c r="E62" s="127"/>
      <c r="F62" s="129"/>
      <c r="G62" s="130"/>
      <c r="H62" s="131"/>
      <c r="I62" s="127"/>
      <c r="J62" s="131"/>
      <c r="K62" s="153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</row>
    <row r="63" spans="1:16381" s="105" customFormat="1" ht="17.25" x14ac:dyDescent="0.2">
      <c r="A63" s="132"/>
      <c r="B63" s="127"/>
      <c r="C63" s="128"/>
      <c r="D63" s="133"/>
      <c r="E63" s="96"/>
      <c r="F63" s="97"/>
      <c r="G63" s="98"/>
      <c r="H63" s="131"/>
      <c r="I63" s="127"/>
      <c r="J63" s="131"/>
      <c r="K63" s="140"/>
      <c r="L63" s="187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</row>
    <row r="64" spans="1:16381" s="105" customFormat="1" x14ac:dyDescent="0.2">
      <c r="A64" s="182"/>
      <c r="B64" s="127"/>
      <c r="C64" s="128"/>
      <c r="D64" s="133"/>
      <c r="E64" s="127"/>
      <c r="F64" s="129"/>
      <c r="G64" s="130"/>
      <c r="H64" s="131"/>
      <c r="I64" s="127"/>
      <c r="J64" s="131"/>
      <c r="K64" s="140"/>
      <c r="L64" s="139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</row>
    <row r="65" spans="1:26" s="105" customFormat="1" x14ac:dyDescent="0.2">
      <c r="A65" s="182"/>
      <c r="B65" s="127"/>
      <c r="C65" s="128"/>
      <c r="D65" s="133"/>
      <c r="E65" s="127"/>
      <c r="F65" s="129"/>
      <c r="G65" s="130"/>
      <c r="H65" s="131"/>
      <c r="I65" s="127"/>
      <c r="J65" s="131"/>
      <c r="K65" s="153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</row>
    <row r="66" spans="1:26" s="105" customFormat="1" x14ac:dyDescent="0.2">
      <c r="A66" s="132"/>
      <c r="B66" s="127"/>
      <c r="C66" s="128"/>
      <c r="D66" s="133"/>
      <c r="E66" s="96"/>
      <c r="F66" s="97"/>
      <c r="G66" s="147"/>
      <c r="H66" s="131"/>
      <c r="I66" s="127"/>
      <c r="J66" s="131"/>
      <c r="K66" s="153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</row>
    <row r="67" spans="1:26" ht="15.75" thickBot="1" x14ac:dyDescent="0.3">
      <c r="A67" s="90"/>
      <c r="B67" s="183"/>
      <c r="C67" s="230" t="s">
        <v>90</v>
      </c>
      <c r="D67" s="230"/>
      <c r="E67" s="90"/>
      <c r="F67" s="91"/>
      <c r="G67" s="92"/>
      <c r="H67" s="93">
        <f>SUM(H62:H66)</f>
        <v>0</v>
      </c>
      <c r="I67" s="90"/>
      <c r="J67" s="94">
        <f>SUM(J62:J66)</f>
        <v>0</v>
      </c>
      <c r="K67" s="95"/>
      <c r="M67"/>
    </row>
    <row r="68" spans="1:26" s="105" customFormat="1" ht="19.5" thickBot="1" x14ac:dyDescent="0.25">
      <c r="A68" s="160" t="s">
        <v>98</v>
      </c>
      <c r="B68" s="161"/>
      <c r="C68" s="161"/>
      <c r="D68" s="162"/>
      <c r="E68" s="163"/>
      <c r="F68" s="164"/>
      <c r="G68" s="165"/>
      <c r="H68" s="166">
        <f>SUM(H56+H60+H67)</f>
        <v>0</v>
      </c>
      <c r="I68" s="167"/>
      <c r="J68" s="166">
        <f>SUM(J56+J60+J67)</f>
        <v>0</v>
      </c>
      <c r="K68" s="169"/>
      <c r="M68" s="104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</row>
    <row r="69" spans="1:26" s="190" customFormat="1" ht="19.5" thickBot="1" x14ac:dyDescent="0.35">
      <c r="A69" s="232" t="s">
        <v>99</v>
      </c>
      <c r="B69" s="233"/>
      <c r="C69" s="233"/>
      <c r="D69" s="233"/>
      <c r="E69" s="107"/>
      <c r="F69" s="108"/>
      <c r="G69" s="109"/>
      <c r="H69" s="110">
        <f>H16+H33+H51+H68</f>
        <v>31433</v>
      </c>
      <c r="I69" s="188"/>
      <c r="J69" s="110">
        <f>J16+J33+J51+J68</f>
        <v>20300</v>
      </c>
      <c r="K69" s="189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</row>
  </sheetData>
  <mergeCells count="16">
    <mergeCell ref="C56:D56"/>
    <mergeCell ref="C50:D50"/>
    <mergeCell ref="A69:D69"/>
    <mergeCell ref="C21:D21"/>
    <mergeCell ref="A26:B26"/>
    <mergeCell ref="C25:D25"/>
    <mergeCell ref="C60:D60"/>
    <mergeCell ref="A61:B61"/>
    <mergeCell ref="C67:D67"/>
    <mergeCell ref="A1:J1"/>
    <mergeCell ref="C7:D7"/>
    <mergeCell ref="C32:D32"/>
    <mergeCell ref="C38:D38"/>
    <mergeCell ref="C43:D43"/>
    <mergeCell ref="C11:D11"/>
    <mergeCell ref="C15:D15"/>
  </mergeCells>
  <dataValidations count="1">
    <dataValidation type="list" allowBlank="1" showInputMessage="1" showErrorMessage="1" sqref="I3 Z3 I17 Z17 I34 Z34 I52 Z52">
      <formula1>#REF!</formula1>
    </dataValidation>
  </dataValidations>
  <hyperlinks>
    <hyperlink ref="D27" location="'AGGFFIR Inv 001 14JUN19'!A1" display="001-19"/>
    <hyperlink ref="D23" location="'AGGRAMIGH Inv 001 09MAY19'!Print_Area" display="001-19"/>
    <hyperlink ref="D40" location="'AGGRAMIGH Inv 002 13AUG19'!Print_Area" display="002-19"/>
    <hyperlink ref="D41" location="'AGGPAS Inv 001 13AUG19'!Print_Area" display="001-19"/>
    <hyperlink ref="D45" location="'AGGFFIR Inv 002 22SEP19'!A1" display="002-19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K41"/>
  <sheetViews>
    <sheetView showGridLines="0" zoomScaleNormal="100" workbookViewId="0">
      <selection activeCell="G16" sqref="G16"/>
    </sheetView>
  </sheetViews>
  <sheetFormatPr defaultRowHeight="15" x14ac:dyDescent="0.3"/>
  <cols>
    <col min="1" max="2" width="12.7109375" style="2" customWidth="1"/>
    <col min="3" max="3" width="13.140625" style="2" customWidth="1"/>
    <col min="4" max="4" width="12.42578125" style="2" customWidth="1"/>
    <col min="5" max="7" width="12.7109375" style="2" customWidth="1"/>
    <col min="8" max="9" width="9.140625" style="2"/>
    <col min="10" max="10" width="40.7109375" style="213" customWidth="1"/>
    <col min="11" max="16384" width="9.140625" style="2"/>
  </cols>
  <sheetData>
    <row r="1" spans="1:11" ht="42.75" customHeight="1" x14ac:dyDescent="0.3">
      <c r="A1" s="42"/>
      <c r="B1" s="43"/>
      <c r="C1" s="43"/>
      <c r="D1" s="43"/>
      <c r="E1" s="43"/>
      <c r="F1" s="43"/>
    </row>
    <row r="2" spans="1:11" ht="16.5" customHeight="1" x14ac:dyDescent="0.3">
      <c r="A2" s="259"/>
      <c r="B2" s="260"/>
      <c r="C2" s="261"/>
      <c r="D2" s="261"/>
      <c r="E2" s="261"/>
      <c r="F2" s="261"/>
      <c r="J2" s="217" t="s">
        <v>128</v>
      </c>
    </row>
    <row r="3" spans="1:11" s="9" customFormat="1" ht="17.25" customHeight="1" x14ac:dyDescent="0.3">
      <c r="A3" s="262" t="s">
        <v>45</v>
      </c>
      <c r="B3" s="262"/>
      <c r="C3" s="262"/>
      <c r="D3" s="262"/>
      <c r="E3" s="262"/>
      <c r="F3" s="262"/>
      <c r="J3" s="215" t="s">
        <v>49</v>
      </c>
    </row>
    <row r="4" spans="1:11" s="9" customFormat="1" ht="14.1" customHeight="1" x14ac:dyDescent="0.3">
      <c r="A4" s="263" t="s">
        <v>27</v>
      </c>
      <c r="B4" s="263"/>
      <c r="C4" s="48"/>
      <c r="D4" s="49" t="s">
        <v>11</v>
      </c>
      <c r="E4" s="249" t="s">
        <v>0</v>
      </c>
      <c r="F4" s="249"/>
      <c r="J4" s="216" t="s">
        <v>118</v>
      </c>
    </row>
    <row r="5" spans="1:11" s="9" customFormat="1" ht="14.1" customHeight="1" x14ac:dyDescent="0.3">
      <c r="A5" s="48" t="s">
        <v>46</v>
      </c>
      <c r="B5" s="48"/>
      <c r="C5" s="48"/>
      <c r="D5" s="49" t="s">
        <v>6</v>
      </c>
      <c r="E5" s="258">
        <f ca="1">TODAY()</f>
        <v>43730</v>
      </c>
      <c r="F5" s="258"/>
      <c r="J5" s="216" t="s">
        <v>119</v>
      </c>
    </row>
    <row r="6" spans="1:11" s="9" customFormat="1" ht="14.1" customHeight="1" x14ac:dyDescent="0.3">
      <c r="A6" s="255" t="s">
        <v>28</v>
      </c>
      <c r="B6" s="255"/>
      <c r="C6" s="256" t="s">
        <v>8</v>
      </c>
      <c r="D6" s="256"/>
      <c r="E6" s="249" t="s">
        <v>9</v>
      </c>
      <c r="F6" s="249"/>
      <c r="J6" s="216" t="s">
        <v>120</v>
      </c>
    </row>
    <row r="7" spans="1:11" s="9" customFormat="1" ht="14.1" customHeight="1" x14ac:dyDescent="0.3">
      <c r="A7" s="33" t="s">
        <v>30</v>
      </c>
      <c r="B7" s="54"/>
      <c r="C7" s="48"/>
      <c r="D7" s="48"/>
      <c r="E7" s="49"/>
      <c r="F7" s="49"/>
      <c r="J7" s="215" t="s">
        <v>79</v>
      </c>
    </row>
    <row r="8" spans="1:11" s="9" customFormat="1" ht="14.1" customHeight="1" x14ac:dyDescent="0.3">
      <c r="A8" s="257"/>
      <c r="B8" s="257"/>
      <c r="C8" s="257"/>
      <c r="D8" s="257"/>
      <c r="E8" s="257"/>
      <c r="F8" s="257"/>
      <c r="J8" s="216" t="s">
        <v>121</v>
      </c>
    </row>
    <row r="9" spans="1:11" s="9" customFormat="1" ht="14.1" customHeight="1" x14ac:dyDescent="0.3">
      <c r="A9" s="50" t="s">
        <v>26</v>
      </c>
      <c r="B9" s="248" t="s">
        <v>1</v>
      </c>
      <c r="C9" s="248"/>
      <c r="D9" s="51" t="s">
        <v>12</v>
      </c>
      <c r="E9" s="249" t="s">
        <v>1</v>
      </c>
      <c r="F9" s="249"/>
      <c r="J9" s="216" t="s">
        <v>127</v>
      </c>
    </row>
    <row r="10" spans="1:11" s="9" customFormat="1" ht="14.1" customHeight="1" x14ac:dyDescent="0.3">
      <c r="A10" s="52"/>
      <c r="B10" s="248" t="s">
        <v>2</v>
      </c>
      <c r="C10" s="248"/>
      <c r="D10" s="53"/>
      <c r="E10" s="249" t="s">
        <v>2</v>
      </c>
      <c r="F10" s="249"/>
      <c r="J10" s="215" t="s">
        <v>122</v>
      </c>
    </row>
    <row r="11" spans="1:11" s="9" customFormat="1" ht="14.1" customHeight="1" x14ac:dyDescent="0.3">
      <c r="A11" s="53"/>
      <c r="B11" s="248" t="s">
        <v>3</v>
      </c>
      <c r="C11" s="248"/>
      <c r="D11" s="53"/>
      <c r="E11" s="249" t="s">
        <v>3</v>
      </c>
      <c r="F11" s="249"/>
      <c r="J11" s="216" t="s">
        <v>123</v>
      </c>
    </row>
    <row r="12" spans="1:11" s="9" customFormat="1" ht="14.1" customHeight="1" x14ac:dyDescent="0.3">
      <c r="A12" s="53"/>
      <c r="B12" s="248" t="s">
        <v>4</v>
      </c>
      <c r="C12" s="248"/>
      <c r="D12" s="53"/>
      <c r="E12" s="249" t="s">
        <v>4</v>
      </c>
      <c r="F12" s="249"/>
      <c r="J12" s="215" t="s">
        <v>101</v>
      </c>
    </row>
    <row r="13" spans="1:11" s="9" customFormat="1" ht="14.1" customHeight="1" x14ac:dyDescent="0.3">
      <c r="A13" s="53"/>
      <c r="B13" s="248" t="s">
        <v>5</v>
      </c>
      <c r="C13" s="248"/>
      <c r="D13" s="53"/>
      <c r="E13" s="249" t="s">
        <v>5</v>
      </c>
      <c r="F13" s="249"/>
      <c r="J13" s="216" t="s">
        <v>124</v>
      </c>
    </row>
    <row r="14" spans="1:11" s="9" customFormat="1" ht="14.1" customHeight="1" thickBot="1" x14ac:dyDescent="0.35">
      <c r="A14" s="250"/>
      <c r="B14" s="250"/>
      <c r="C14" s="250"/>
      <c r="D14" s="250"/>
      <c r="E14" s="250"/>
      <c r="F14" s="250"/>
      <c r="J14" s="215" t="s">
        <v>125</v>
      </c>
    </row>
    <row r="15" spans="1:11" ht="27" x14ac:dyDescent="0.3">
      <c r="A15" s="46" t="s">
        <v>31</v>
      </c>
      <c r="B15" s="16" t="s">
        <v>29</v>
      </c>
      <c r="C15" s="16" t="s">
        <v>13</v>
      </c>
      <c r="D15" s="16" t="s">
        <v>14</v>
      </c>
      <c r="E15" s="16" t="s">
        <v>15</v>
      </c>
      <c r="F15" s="16" t="s">
        <v>16</v>
      </c>
      <c r="G15" s="46" t="s">
        <v>17</v>
      </c>
      <c r="J15" s="216" t="s">
        <v>126</v>
      </c>
      <c r="K15" s="55"/>
    </row>
    <row r="16" spans="1:11" ht="15.95" customHeight="1" x14ac:dyDescent="0.3">
      <c r="A16" s="17"/>
      <c r="B16" s="17"/>
      <c r="C16" s="17"/>
      <c r="D16" s="18"/>
      <c r="E16" s="19"/>
      <c r="F16" s="17"/>
      <c r="G16" s="19"/>
      <c r="J16" s="214"/>
    </row>
    <row r="17" spans="1:10" ht="15.95" customHeight="1" thickBot="1" x14ac:dyDescent="0.35">
      <c r="A17" s="251"/>
      <c r="B17" s="251"/>
      <c r="C17" s="252"/>
      <c r="D17" s="252"/>
      <c r="E17" s="252"/>
      <c r="F17" s="252"/>
      <c r="G17" s="252"/>
      <c r="J17" s="214"/>
    </row>
    <row r="18" spans="1:10" ht="15.95" customHeight="1" x14ac:dyDescent="0.3">
      <c r="A18" s="20" t="s">
        <v>18</v>
      </c>
      <c r="B18" s="20" t="s">
        <v>19</v>
      </c>
      <c r="C18" s="253" t="s">
        <v>7</v>
      </c>
      <c r="D18" s="254"/>
      <c r="E18" s="46" t="s">
        <v>10</v>
      </c>
      <c r="F18" s="46" t="s">
        <v>20</v>
      </c>
      <c r="G18" s="46" t="s">
        <v>21</v>
      </c>
      <c r="J18" s="214"/>
    </row>
    <row r="19" spans="1:10" ht="15.95" customHeight="1" x14ac:dyDescent="0.3">
      <c r="A19" s="21"/>
      <c r="B19" s="22"/>
      <c r="C19" s="245"/>
      <c r="D19" s="245"/>
      <c r="E19" s="23"/>
      <c r="F19" s="23"/>
      <c r="G19" s="24" t="str">
        <f>IF(SUM(A19)&gt;0,SUM((A19*E19)-F19),"")</f>
        <v/>
      </c>
    </row>
    <row r="20" spans="1:10" ht="15.95" customHeight="1" x14ac:dyDescent="0.3">
      <c r="A20" s="21"/>
      <c r="B20" s="22"/>
      <c r="C20" s="245"/>
      <c r="D20" s="245"/>
      <c r="E20" s="25"/>
      <c r="F20" s="23"/>
      <c r="G20" s="26" t="str">
        <f t="shared" ref="G20:G35" si="0">IF(SUM(A20)&gt;0,SUM((A20*E20)-F20),"")</f>
        <v/>
      </c>
    </row>
    <row r="21" spans="1:10" ht="15.95" customHeight="1" x14ac:dyDescent="0.3">
      <c r="A21" s="21"/>
      <c r="B21" s="22"/>
      <c r="C21" s="245"/>
      <c r="D21" s="245"/>
      <c r="E21" s="25"/>
      <c r="F21" s="23"/>
      <c r="G21" s="26" t="str">
        <f t="shared" si="0"/>
        <v/>
      </c>
    </row>
    <row r="22" spans="1:10" ht="15.95" customHeight="1" x14ac:dyDescent="0.3">
      <c r="A22" s="21"/>
      <c r="B22" s="22"/>
      <c r="C22" s="245"/>
      <c r="D22" s="245"/>
      <c r="E22" s="25"/>
      <c r="F22" s="23"/>
      <c r="G22" s="26" t="str">
        <f t="shared" si="0"/>
        <v/>
      </c>
    </row>
    <row r="23" spans="1:10" ht="15.95" customHeight="1" x14ac:dyDescent="0.3">
      <c r="A23" s="21"/>
      <c r="B23" s="22"/>
      <c r="C23" s="245"/>
      <c r="D23" s="245"/>
      <c r="E23" s="25"/>
      <c r="F23" s="23"/>
      <c r="G23" s="26" t="str">
        <f t="shared" si="0"/>
        <v/>
      </c>
    </row>
    <row r="24" spans="1:10" ht="15.95" customHeight="1" x14ac:dyDescent="0.3">
      <c r="A24" s="21"/>
      <c r="B24" s="22"/>
      <c r="C24" s="245"/>
      <c r="D24" s="245"/>
      <c r="E24" s="25"/>
      <c r="F24" s="23"/>
      <c r="G24" s="26" t="str">
        <f t="shared" si="0"/>
        <v/>
      </c>
    </row>
    <row r="25" spans="1:10" ht="15.95" customHeight="1" x14ac:dyDescent="0.3">
      <c r="A25" s="21"/>
      <c r="B25" s="22"/>
      <c r="C25" s="245"/>
      <c r="D25" s="245"/>
      <c r="E25" s="25"/>
      <c r="F25" s="23"/>
      <c r="G25" s="26" t="str">
        <f t="shared" si="0"/>
        <v/>
      </c>
    </row>
    <row r="26" spans="1:10" ht="15.95" customHeight="1" x14ac:dyDescent="0.3">
      <c r="A26" s="21"/>
      <c r="B26" s="22"/>
      <c r="C26" s="245"/>
      <c r="D26" s="245"/>
      <c r="E26" s="25"/>
      <c r="F26" s="23"/>
      <c r="G26" s="26" t="str">
        <f t="shared" si="0"/>
        <v/>
      </c>
    </row>
    <row r="27" spans="1:10" ht="15.95" customHeight="1" x14ac:dyDescent="0.3">
      <c r="A27" s="21"/>
      <c r="B27" s="22"/>
      <c r="C27" s="245"/>
      <c r="D27" s="245"/>
      <c r="E27" s="25"/>
      <c r="F27" s="23"/>
      <c r="G27" s="26" t="str">
        <f t="shared" si="0"/>
        <v/>
      </c>
    </row>
    <row r="28" spans="1:10" ht="15.95" customHeight="1" x14ac:dyDescent="0.3">
      <c r="A28" s="21"/>
      <c r="B28" s="22"/>
      <c r="C28" s="245"/>
      <c r="D28" s="245"/>
      <c r="E28" s="25"/>
      <c r="F28" s="23"/>
      <c r="G28" s="26" t="str">
        <f t="shared" si="0"/>
        <v/>
      </c>
    </row>
    <row r="29" spans="1:10" ht="15.95" customHeight="1" x14ac:dyDescent="0.3">
      <c r="A29" s="21"/>
      <c r="B29" s="22"/>
      <c r="C29" s="245"/>
      <c r="D29" s="245"/>
      <c r="E29" s="25"/>
      <c r="F29" s="23"/>
      <c r="G29" s="26" t="str">
        <f t="shared" si="0"/>
        <v/>
      </c>
    </row>
    <row r="30" spans="1:10" ht="15.95" customHeight="1" x14ac:dyDescent="0.3">
      <c r="A30" s="21"/>
      <c r="B30" s="22"/>
      <c r="C30" s="245"/>
      <c r="D30" s="245"/>
      <c r="E30" s="25"/>
      <c r="F30" s="23"/>
      <c r="G30" s="26" t="str">
        <f t="shared" si="0"/>
        <v/>
      </c>
    </row>
    <row r="31" spans="1:10" ht="15.95" customHeight="1" x14ac:dyDescent="0.3">
      <c r="A31" s="21"/>
      <c r="B31" s="22"/>
      <c r="C31" s="245"/>
      <c r="D31" s="245"/>
      <c r="E31" s="25"/>
      <c r="F31" s="23"/>
      <c r="G31" s="26" t="str">
        <f t="shared" si="0"/>
        <v/>
      </c>
    </row>
    <row r="32" spans="1:10" ht="15.95" customHeight="1" x14ac:dyDescent="0.3">
      <c r="A32" s="21"/>
      <c r="B32" s="22"/>
      <c r="C32" s="245"/>
      <c r="D32" s="245"/>
      <c r="E32" s="25"/>
      <c r="F32" s="23"/>
      <c r="G32" s="26" t="str">
        <f t="shared" si="0"/>
        <v/>
      </c>
    </row>
    <row r="33" spans="1:7" ht="15.95" customHeight="1" x14ac:dyDescent="0.3">
      <c r="A33" s="21"/>
      <c r="B33" s="22"/>
      <c r="C33" s="245"/>
      <c r="D33" s="245"/>
      <c r="E33" s="25"/>
      <c r="F33" s="23"/>
      <c r="G33" s="26" t="str">
        <f t="shared" si="0"/>
        <v/>
      </c>
    </row>
    <row r="34" spans="1:7" ht="15.95" customHeight="1" x14ac:dyDescent="0.3">
      <c r="A34" s="21"/>
      <c r="B34" s="22"/>
      <c r="C34" s="245"/>
      <c r="D34" s="245"/>
      <c r="E34" s="25"/>
      <c r="F34" s="23"/>
      <c r="G34" s="26" t="str">
        <f t="shared" si="0"/>
        <v/>
      </c>
    </row>
    <row r="35" spans="1:7" ht="15.95" customHeight="1" x14ac:dyDescent="0.3">
      <c r="A35" s="21"/>
      <c r="B35" s="22"/>
      <c r="C35" s="245"/>
      <c r="D35" s="245"/>
      <c r="E35" s="25"/>
      <c r="F35" s="23"/>
      <c r="G35" s="26" t="str">
        <f t="shared" si="0"/>
        <v/>
      </c>
    </row>
    <row r="36" spans="1:7" ht="15.95" customHeight="1" thickBot="1" x14ac:dyDescent="0.35">
      <c r="A36" s="27"/>
      <c r="B36" s="28"/>
      <c r="C36" s="29"/>
      <c r="D36" s="246" t="s">
        <v>22</v>
      </c>
      <c r="E36" s="247"/>
      <c r="F36" s="24" t="str">
        <f>IF(SUM(F19:F35)&gt;0,SUM(F19:F35),"")</f>
        <v/>
      </c>
      <c r="G36" s="30"/>
    </row>
    <row r="37" spans="1:7" ht="15.95" customHeight="1" x14ac:dyDescent="0.3">
      <c r="A37" s="236" t="s">
        <v>47</v>
      </c>
      <c r="B37" s="237"/>
      <c r="C37" s="237"/>
      <c r="D37" s="237"/>
      <c r="E37" s="238"/>
      <c r="F37" s="58" t="s">
        <v>23</v>
      </c>
      <c r="G37" s="24" t="str">
        <f>IF(SUM(G19:G35)&gt;0,SUM(G19:G35),"")</f>
        <v/>
      </c>
    </row>
    <row r="38" spans="1:7" ht="15.95" customHeight="1" x14ac:dyDescent="0.3">
      <c r="A38" s="239"/>
      <c r="B38" s="240"/>
      <c r="C38" s="240"/>
      <c r="D38" s="240"/>
      <c r="E38" s="241"/>
      <c r="F38" s="59" t="s">
        <v>24</v>
      </c>
      <c r="G38" s="25"/>
    </row>
    <row r="39" spans="1:7" ht="15.95" customHeight="1" x14ac:dyDescent="0.3">
      <c r="A39" s="239"/>
      <c r="B39" s="240"/>
      <c r="C39" s="240"/>
      <c r="D39" s="240"/>
      <c r="E39" s="241"/>
      <c r="F39" s="31" t="s">
        <v>25</v>
      </c>
      <c r="G39" s="32" t="str">
        <f>IF(SUM(G37)&gt;0,SUM((G37*G38)+G37),"")</f>
        <v/>
      </c>
    </row>
    <row r="40" spans="1:7" ht="18" customHeight="1" thickBot="1" x14ac:dyDescent="0.35">
      <c r="A40" s="242"/>
      <c r="B40" s="243"/>
      <c r="C40" s="243"/>
      <c r="D40" s="243"/>
      <c r="E40" s="244"/>
      <c r="F40" s="60"/>
    </row>
    <row r="41" spans="1:7" ht="15.95" customHeight="1" x14ac:dyDescent="0.35">
      <c r="A41" s="11"/>
      <c r="B41" s="12"/>
      <c r="C41" s="13"/>
      <c r="D41" s="45"/>
      <c r="E41" s="31"/>
      <c r="F41" s="14" t="str">
        <f>IF(SUM(F39)&gt;0,SUM((F39*F40)+F39),"")</f>
        <v/>
      </c>
    </row>
  </sheetData>
  <mergeCells count="42">
    <mergeCell ref="E5:F5"/>
    <mergeCell ref="A2:B2"/>
    <mergeCell ref="C2:F2"/>
    <mergeCell ref="A3:F3"/>
    <mergeCell ref="A4:B4"/>
    <mergeCell ref="E4:F4"/>
    <mergeCell ref="A6:B6"/>
    <mergeCell ref="C6:D6"/>
    <mergeCell ref="E6:F6"/>
    <mergeCell ref="A8:F8"/>
    <mergeCell ref="B9:C9"/>
    <mergeCell ref="E9:F9"/>
    <mergeCell ref="C19:D19"/>
    <mergeCell ref="B10:C10"/>
    <mergeCell ref="E10:F10"/>
    <mergeCell ref="B11:C11"/>
    <mergeCell ref="E11:F11"/>
    <mergeCell ref="B12:C12"/>
    <mergeCell ref="E12:F12"/>
    <mergeCell ref="B13:C13"/>
    <mergeCell ref="E13:F13"/>
    <mergeCell ref="A14:F14"/>
    <mergeCell ref="A17:G17"/>
    <mergeCell ref="C18:D18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A37:E40"/>
    <mergeCell ref="C32:D32"/>
    <mergeCell ref="C33:D33"/>
    <mergeCell ref="C34:D34"/>
    <mergeCell ref="C35:D35"/>
    <mergeCell ref="D36:E36"/>
  </mergeCells>
  <hyperlinks>
    <hyperlink ref="A7" r:id="rId1"/>
  </hyperlinks>
  <printOptions horizontalCentered="1"/>
  <pageMargins left="0.25" right="0.25" top="0.75" bottom="0.75" header="0.3" footer="0.3"/>
  <pageSetup orientation="portrait" horizontalDpi="4294967293" verticalDpi="4294967293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K46"/>
  <sheetViews>
    <sheetView showGridLines="0" zoomScaleNormal="100" workbookViewId="0">
      <selection activeCell="N23" sqref="N23"/>
    </sheetView>
  </sheetViews>
  <sheetFormatPr defaultRowHeight="15" x14ac:dyDescent="0.3"/>
  <cols>
    <col min="1" max="2" width="12.7109375" style="2" customWidth="1"/>
    <col min="3" max="3" width="13.140625" style="2" customWidth="1"/>
    <col min="4" max="4" width="12.42578125" style="2" customWidth="1"/>
    <col min="5" max="7" width="12.7109375" style="2" customWidth="1"/>
    <col min="8" max="16384" width="9.140625" style="2"/>
  </cols>
  <sheetData>
    <row r="1" spans="1:11" ht="42.75" customHeight="1" x14ac:dyDescent="0.3">
      <c r="A1" s="1"/>
      <c r="B1" s="7"/>
      <c r="C1" s="7"/>
      <c r="D1" s="7"/>
      <c r="E1" s="7"/>
      <c r="F1" s="7"/>
    </row>
    <row r="2" spans="1:11" ht="16.5" customHeight="1" x14ac:dyDescent="0.3">
      <c r="A2" s="259"/>
      <c r="B2" s="260"/>
      <c r="C2" s="261"/>
      <c r="D2" s="261"/>
      <c r="E2" s="261"/>
      <c r="F2" s="261"/>
    </row>
    <row r="3" spans="1:11" s="9" customFormat="1" ht="17.25" customHeight="1" x14ac:dyDescent="0.3">
      <c r="A3" s="262" t="s">
        <v>45</v>
      </c>
      <c r="B3" s="262"/>
      <c r="C3" s="262"/>
      <c r="D3" s="262"/>
      <c r="E3" s="262"/>
      <c r="F3" s="262"/>
    </row>
    <row r="4" spans="1:11" s="9" customFormat="1" ht="14.1" customHeight="1" x14ac:dyDescent="0.3">
      <c r="A4" s="263" t="s">
        <v>27</v>
      </c>
      <c r="B4" s="263"/>
      <c r="C4" s="48"/>
      <c r="D4" s="49" t="s">
        <v>11</v>
      </c>
      <c r="E4" s="249" t="s">
        <v>0</v>
      </c>
      <c r="F4" s="249"/>
    </row>
    <row r="5" spans="1:11" s="9" customFormat="1" ht="14.1" customHeight="1" x14ac:dyDescent="0.3">
      <c r="A5" s="48" t="s">
        <v>46</v>
      </c>
      <c r="B5" s="48"/>
      <c r="C5" s="48"/>
      <c r="D5" s="49" t="s">
        <v>6</v>
      </c>
      <c r="E5" s="258">
        <f ca="1">TODAY()</f>
        <v>43730</v>
      </c>
      <c r="F5" s="258"/>
    </row>
    <row r="6" spans="1:11" s="9" customFormat="1" ht="14.1" customHeight="1" x14ac:dyDescent="0.3">
      <c r="A6" s="255" t="s">
        <v>28</v>
      </c>
      <c r="B6" s="255"/>
      <c r="C6" s="256" t="s">
        <v>8</v>
      </c>
      <c r="D6" s="256"/>
      <c r="E6" s="249" t="s">
        <v>9</v>
      </c>
      <c r="F6" s="249"/>
    </row>
    <row r="7" spans="1:11" s="9" customFormat="1" ht="14.1" customHeight="1" x14ac:dyDescent="0.3">
      <c r="A7" s="33" t="s">
        <v>30</v>
      </c>
      <c r="B7" s="54"/>
      <c r="C7" s="48"/>
      <c r="D7" s="48"/>
      <c r="E7" s="49"/>
      <c r="F7" s="49"/>
    </row>
    <row r="8" spans="1:11" s="9" customFormat="1" ht="14.1" customHeight="1" x14ac:dyDescent="0.3">
      <c r="A8" s="257"/>
      <c r="B8" s="257"/>
      <c r="C8" s="257"/>
      <c r="D8" s="257"/>
      <c r="E8" s="257"/>
      <c r="F8" s="257"/>
    </row>
    <row r="9" spans="1:11" s="9" customFormat="1" ht="14.1" customHeight="1" x14ac:dyDescent="0.3">
      <c r="A9" s="50" t="s">
        <v>26</v>
      </c>
      <c r="B9" s="248" t="s">
        <v>1</v>
      </c>
      <c r="C9" s="248"/>
      <c r="D9" s="51" t="s">
        <v>12</v>
      </c>
      <c r="E9" s="249" t="s">
        <v>1</v>
      </c>
      <c r="F9" s="249"/>
    </row>
    <row r="10" spans="1:11" s="9" customFormat="1" ht="14.1" customHeight="1" x14ac:dyDescent="0.3">
      <c r="A10" s="52"/>
      <c r="B10" s="248" t="s">
        <v>2</v>
      </c>
      <c r="C10" s="248"/>
      <c r="D10" s="53"/>
      <c r="E10" s="249" t="s">
        <v>2</v>
      </c>
      <c r="F10" s="249"/>
    </row>
    <row r="11" spans="1:11" s="9" customFormat="1" ht="14.1" customHeight="1" x14ac:dyDescent="0.3">
      <c r="A11" s="53"/>
      <c r="B11" s="248" t="s">
        <v>3</v>
      </c>
      <c r="C11" s="248"/>
      <c r="D11" s="53"/>
      <c r="E11" s="249" t="s">
        <v>3</v>
      </c>
      <c r="F11" s="249"/>
    </row>
    <row r="12" spans="1:11" s="9" customFormat="1" ht="14.1" customHeight="1" x14ac:dyDescent="0.3">
      <c r="A12" s="53"/>
      <c r="B12" s="248" t="s">
        <v>4</v>
      </c>
      <c r="C12" s="248"/>
      <c r="D12" s="53"/>
      <c r="E12" s="249" t="s">
        <v>4</v>
      </c>
      <c r="F12" s="249"/>
    </row>
    <row r="13" spans="1:11" s="9" customFormat="1" ht="14.1" customHeight="1" x14ac:dyDescent="0.3">
      <c r="A13" s="53"/>
      <c r="B13" s="248" t="s">
        <v>5</v>
      </c>
      <c r="C13" s="248"/>
      <c r="D13" s="53"/>
      <c r="E13" s="249" t="s">
        <v>5</v>
      </c>
      <c r="F13" s="249"/>
    </row>
    <row r="14" spans="1:11" s="9" customFormat="1" ht="14.1" customHeight="1" thickBot="1" x14ac:dyDescent="0.35">
      <c r="A14" s="250"/>
      <c r="B14" s="250"/>
      <c r="C14" s="250"/>
      <c r="D14" s="250"/>
      <c r="E14" s="250"/>
      <c r="F14" s="250"/>
    </row>
    <row r="15" spans="1:11" ht="27" x14ac:dyDescent="0.3">
      <c r="A15" s="15" t="s">
        <v>31</v>
      </c>
      <c r="B15" s="16" t="s">
        <v>29</v>
      </c>
      <c r="C15" s="16" t="s">
        <v>13</v>
      </c>
      <c r="D15" s="16" t="s">
        <v>14</v>
      </c>
      <c r="E15" s="16" t="s">
        <v>15</v>
      </c>
      <c r="F15" s="16" t="s">
        <v>16</v>
      </c>
      <c r="G15" s="15" t="s">
        <v>17</v>
      </c>
      <c r="K15" s="55"/>
    </row>
    <row r="16" spans="1:11" ht="15.95" customHeight="1" x14ac:dyDescent="0.3">
      <c r="A16" s="17"/>
      <c r="B16" s="17"/>
      <c r="C16" s="17"/>
      <c r="D16" s="18"/>
      <c r="E16" s="19"/>
      <c r="F16" s="17"/>
      <c r="G16" s="19"/>
    </row>
    <row r="17" spans="1:7" ht="15.95" customHeight="1" thickBot="1" x14ac:dyDescent="0.35">
      <c r="A17" s="251"/>
      <c r="B17" s="251"/>
      <c r="C17" s="252"/>
      <c r="D17" s="252"/>
      <c r="E17" s="252"/>
      <c r="F17" s="252"/>
      <c r="G17" s="252"/>
    </row>
    <row r="18" spans="1:7" ht="15.95" customHeight="1" x14ac:dyDescent="0.3">
      <c r="A18" s="20" t="s">
        <v>18</v>
      </c>
      <c r="B18" s="20" t="s">
        <v>19</v>
      </c>
      <c r="C18" s="253" t="s">
        <v>7</v>
      </c>
      <c r="D18" s="254"/>
      <c r="E18" s="15" t="s">
        <v>10</v>
      </c>
      <c r="F18" s="15" t="s">
        <v>20</v>
      </c>
      <c r="G18" s="15" t="s">
        <v>21</v>
      </c>
    </row>
    <row r="19" spans="1:7" ht="15.95" customHeight="1" x14ac:dyDescent="0.3">
      <c r="A19" s="21"/>
      <c r="B19" s="22"/>
      <c r="C19" s="245"/>
      <c r="D19" s="245"/>
      <c r="E19" s="23"/>
      <c r="F19" s="23"/>
      <c r="G19" s="24" t="str">
        <f>IF(SUM(A19)&gt;0,SUM((A19*E19)-F19),"")</f>
        <v/>
      </c>
    </row>
    <row r="20" spans="1:7" ht="15.95" customHeight="1" x14ac:dyDescent="0.3">
      <c r="A20" s="21"/>
      <c r="B20" s="22"/>
      <c r="C20" s="245"/>
      <c r="D20" s="245"/>
      <c r="E20" s="25"/>
      <c r="F20" s="23"/>
      <c r="G20" s="26" t="str">
        <f t="shared" ref="G20:G35" si="0">IF(SUM(A20)&gt;0,SUM((A20*E20)-F20),"")</f>
        <v/>
      </c>
    </row>
    <row r="21" spans="1:7" ht="15.95" customHeight="1" x14ac:dyDescent="0.3">
      <c r="A21" s="21"/>
      <c r="B21" s="22"/>
      <c r="C21" s="245"/>
      <c r="D21" s="245"/>
      <c r="E21" s="25"/>
      <c r="F21" s="23"/>
      <c r="G21" s="26" t="str">
        <f t="shared" si="0"/>
        <v/>
      </c>
    </row>
    <row r="22" spans="1:7" ht="15.95" customHeight="1" x14ac:dyDescent="0.3">
      <c r="A22" s="21"/>
      <c r="B22" s="22"/>
      <c r="C22" s="245"/>
      <c r="D22" s="245"/>
      <c r="E22" s="25"/>
      <c r="F22" s="23"/>
      <c r="G22" s="26" t="str">
        <f t="shared" si="0"/>
        <v/>
      </c>
    </row>
    <row r="23" spans="1:7" ht="15.95" customHeight="1" x14ac:dyDescent="0.3">
      <c r="A23" s="21"/>
      <c r="B23" s="22"/>
      <c r="C23" s="245"/>
      <c r="D23" s="245"/>
      <c r="E23" s="25"/>
      <c r="F23" s="23"/>
      <c r="G23" s="26" t="str">
        <f t="shared" si="0"/>
        <v/>
      </c>
    </row>
    <row r="24" spans="1:7" ht="15.95" customHeight="1" x14ac:dyDescent="0.3">
      <c r="A24" s="21"/>
      <c r="B24" s="22"/>
      <c r="C24" s="245"/>
      <c r="D24" s="245"/>
      <c r="E24" s="25"/>
      <c r="F24" s="23"/>
      <c r="G24" s="26" t="str">
        <f t="shared" si="0"/>
        <v/>
      </c>
    </row>
    <row r="25" spans="1:7" ht="15.95" customHeight="1" x14ac:dyDescent="0.3">
      <c r="A25" s="21"/>
      <c r="B25" s="22"/>
      <c r="C25" s="245"/>
      <c r="D25" s="245"/>
      <c r="E25" s="25"/>
      <c r="F25" s="23"/>
      <c r="G25" s="26" t="str">
        <f t="shared" si="0"/>
        <v/>
      </c>
    </row>
    <row r="26" spans="1:7" ht="15.95" customHeight="1" x14ac:dyDescent="0.3">
      <c r="A26" s="21"/>
      <c r="B26" s="22"/>
      <c r="C26" s="245"/>
      <c r="D26" s="245"/>
      <c r="E26" s="25"/>
      <c r="F26" s="23"/>
      <c r="G26" s="26" t="str">
        <f t="shared" si="0"/>
        <v/>
      </c>
    </row>
    <row r="27" spans="1:7" ht="15.95" customHeight="1" x14ac:dyDescent="0.3">
      <c r="A27" s="21"/>
      <c r="B27" s="22"/>
      <c r="C27" s="245"/>
      <c r="D27" s="245"/>
      <c r="E27" s="25"/>
      <c r="F27" s="23"/>
      <c r="G27" s="26" t="str">
        <f t="shared" si="0"/>
        <v/>
      </c>
    </row>
    <row r="28" spans="1:7" ht="15.95" customHeight="1" x14ac:dyDescent="0.3">
      <c r="A28" s="21"/>
      <c r="B28" s="22"/>
      <c r="C28" s="245"/>
      <c r="D28" s="245"/>
      <c r="E28" s="25"/>
      <c r="F28" s="23"/>
      <c r="G28" s="26" t="str">
        <f t="shared" si="0"/>
        <v/>
      </c>
    </row>
    <row r="29" spans="1:7" ht="15.95" customHeight="1" x14ac:dyDescent="0.3">
      <c r="A29" s="21"/>
      <c r="B29" s="22"/>
      <c r="C29" s="245"/>
      <c r="D29" s="245"/>
      <c r="E29" s="25"/>
      <c r="F29" s="23"/>
      <c r="G29" s="26" t="str">
        <f t="shared" si="0"/>
        <v/>
      </c>
    </row>
    <row r="30" spans="1:7" ht="15.95" customHeight="1" x14ac:dyDescent="0.3">
      <c r="A30" s="21"/>
      <c r="B30" s="22"/>
      <c r="C30" s="245"/>
      <c r="D30" s="245"/>
      <c r="E30" s="25"/>
      <c r="F30" s="23"/>
      <c r="G30" s="26" t="str">
        <f t="shared" si="0"/>
        <v/>
      </c>
    </row>
    <row r="31" spans="1:7" ht="15.95" customHeight="1" x14ac:dyDescent="0.3">
      <c r="A31" s="21"/>
      <c r="B31" s="22"/>
      <c r="C31" s="245"/>
      <c r="D31" s="245"/>
      <c r="E31" s="25"/>
      <c r="F31" s="23"/>
      <c r="G31" s="26" t="str">
        <f t="shared" si="0"/>
        <v/>
      </c>
    </row>
    <row r="32" spans="1:7" ht="15.95" customHeight="1" x14ac:dyDescent="0.3">
      <c r="A32" s="21"/>
      <c r="B32" s="22"/>
      <c r="C32" s="245"/>
      <c r="D32" s="245"/>
      <c r="E32" s="25"/>
      <c r="F32" s="23"/>
      <c r="G32" s="26" t="str">
        <f t="shared" si="0"/>
        <v/>
      </c>
    </row>
    <row r="33" spans="1:7" ht="15.95" customHeight="1" x14ac:dyDescent="0.3">
      <c r="A33" s="21"/>
      <c r="B33" s="22"/>
      <c r="C33" s="245"/>
      <c r="D33" s="245"/>
      <c r="E33" s="25"/>
      <c r="F33" s="23"/>
      <c r="G33" s="26" t="str">
        <f t="shared" si="0"/>
        <v/>
      </c>
    </row>
    <row r="34" spans="1:7" ht="15.95" customHeight="1" x14ac:dyDescent="0.3">
      <c r="A34" s="21"/>
      <c r="B34" s="22"/>
      <c r="C34" s="245"/>
      <c r="D34" s="245"/>
      <c r="E34" s="25"/>
      <c r="F34" s="23"/>
      <c r="G34" s="26" t="str">
        <f t="shared" si="0"/>
        <v/>
      </c>
    </row>
    <row r="35" spans="1:7" ht="15.95" customHeight="1" x14ac:dyDescent="0.3">
      <c r="A35" s="21"/>
      <c r="B35" s="22"/>
      <c r="C35" s="245"/>
      <c r="D35" s="245"/>
      <c r="E35" s="25"/>
      <c r="F35" s="23"/>
      <c r="G35" s="26" t="str">
        <f t="shared" si="0"/>
        <v/>
      </c>
    </row>
    <row r="36" spans="1:7" ht="15.95" customHeight="1" thickBot="1" x14ac:dyDescent="0.35">
      <c r="A36" s="27"/>
      <c r="B36" s="28"/>
      <c r="C36" s="29"/>
      <c r="D36" s="246" t="s">
        <v>22</v>
      </c>
      <c r="E36" s="247"/>
      <c r="F36" s="24" t="str">
        <f>IF(SUM(F19:F35)&gt;0,SUM(F19:F35),"")</f>
        <v/>
      </c>
      <c r="G36" s="30"/>
    </row>
    <row r="37" spans="1:7" ht="15.95" customHeight="1" x14ac:dyDescent="0.3">
      <c r="A37" s="236" t="s">
        <v>44</v>
      </c>
      <c r="B37" s="237"/>
      <c r="C37" s="237"/>
      <c r="D37" s="237"/>
      <c r="E37" s="238"/>
      <c r="F37" s="58" t="s">
        <v>23</v>
      </c>
      <c r="G37" s="24" t="str">
        <f>IF(SUM(G19:G35)&gt;0,SUM(G19:G35),"")</f>
        <v/>
      </c>
    </row>
    <row r="38" spans="1:7" ht="15.95" customHeight="1" x14ac:dyDescent="0.3">
      <c r="A38" s="239"/>
      <c r="B38" s="240"/>
      <c r="C38" s="240"/>
      <c r="D38" s="240"/>
      <c r="E38" s="241"/>
      <c r="F38" s="59" t="s">
        <v>24</v>
      </c>
      <c r="G38" s="25"/>
    </row>
    <row r="39" spans="1:7" ht="15.95" customHeight="1" x14ac:dyDescent="0.3">
      <c r="A39" s="239"/>
      <c r="B39" s="240"/>
      <c r="C39" s="240"/>
      <c r="D39" s="240"/>
      <c r="E39" s="241"/>
      <c r="F39" s="31" t="s">
        <v>25</v>
      </c>
      <c r="G39" s="32" t="str">
        <f>IF(SUM(G37)&gt;0,SUM((G37*G38)+G37),"")</f>
        <v/>
      </c>
    </row>
    <row r="40" spans="1:7" ht="43.5" customHeight="1" thickBot="1" x14ac:dyDescent="0.35">
      <c r="A40" s="242"/>
      <c r="B40" s="243"/>
      <c r="C40" s="243"/>
      <c r="D40" s="243"/>
      <c r="E40" s="244"/>
      <c r="F40" s="60"/>
    </row>
    <row r="41" spans="1:7" ht="15.95" customHeight="1" x14ac:dyDescent="0.35">
      <c r="A41" s="11"/>
      <c r="B41" s="12"/>
      <c r="C41" s="13"/>
      <c r="D41" s="10"/>
      <c r="E41" s="31"/>
      <c r="F41" s="14" t="str">
        <f>IF(SUM(F39)&gt;0,SUM((F39*F40)+F39),"")</f>
        <v/>
      </c>
    </row>
    <row r="42" spans="1:7" ht="15.95" customHeight="1" x14ac:dyDescent="0.3">
      <c r="A42" s="11"/>
      <c r="B42" s="13"/>
      <c r="C42" s="13"/>
      <c r="D42" s="10"/>
      <c r="E42" s="8"/>
      <c r="F42" s="8"/>
    </row>
    <row r="43" spans="1:7" ht="15.95" customHeight="1" x14ac:dyDescent="0.3">
      <c r="B43" s="264"/>
      <c r="C43" s="265"/>
      <c r="D43" s="265"/>
      <c r="E43" s="265"/>
    </row>
    <row r="44" spans="1:7" ht="15.95" customHeight="1" x14ac:dyDescent="0.3">
      <c r="B44" s="3"/>
      <c r="C44" s="4"/>
      <c r="D44" s="4"/>
      <c r="E44" s="4"/>
    </row>
    <row r="45" spans="1:7" ht="10.5" customHeight="1" x14ac:dyDescent="0.3"/>
    <row r="46" spans="1:7" x14ac:dyDescent="0.3">
      <c r="A46" s="5"/>
      <c r="B46" s="6"/>
      <c r="C46" s="6"/>
      <c r="D46" s="6"/>
      <c r="E46" s="6"/>
      <c r="F46" s="6"/>
    </row>
  </sheetData>
  <mergeCells count="43">
    <mergeCell ref="D36:E36"/>
    <mergeCell ref="C34:D34"/>
    <mergeCell ref="C35:D35"/>
    <mergeCell ref="C26:D26"/>
    <mergeCell ref="C27:D27"/>
    <mergeCell ref="C32:D32"/>
    <mergeCell ref="C33:D33"/>
    <mergeCell ref="C28:D28"/>
    <mergeCell ref="C29:D29"/>
    <mergeCell ref="C30:D30"/>
    <mergeCell ref="C31:D31"/>
    <mergeCell ref="E13:F13"/>
    <mergeCell ref="A17:G17"/>
    <mergeCell ref="C22:D22"/>
    <mergeCell ref="C18:D18"/>
    <mergeCell ref="C19:D19"/>
    <mergeCell ref="C20:D20"/>
    <mergeCell ref="C21:D21"/>
    <mergeCell ref="C2:F2"/>
    <mergeCell ref="A2:B2"/>
    <mergeCell ref="E9:F9"/>
    <mergeCell ref="E4:F4"/>
    <mergeCell ref="E5:F5"/>
    <mergeCell ref="E6:F6"/>
    <mergeCell ref="A4:B4"/>
    <mergeCell ref="C6:D6"/>
    <mergeCell ref="A8:F8"/>
    <mergeCell ref="B43:E43"/>
    <mergeCell ref="B11:C11"/>
    <mergeCell ref="A6:B6"/>
    <mergeCell ref="A3:F3"/>
    <mergeCell ref="A14:F14"/>
    <mergeCell ref="B9:C9"/>
    <mergeCell ref="A37:E40"/>
    <mergeCell ref="B10:C10"/>
    <mergeCell ref="B12:C12"/>
    <mergeCell ref="B13:C13"/>
    <mergeCell ref="E10:F10"/>
    <mergeCell ref="E11:F11"/>
    <mergeCell ref="C24:D24"/>
    <mergeCell ref="C25:D25"/>
    <mergeCell ref="C23:D23"/>
    <mergeCell ref="E12:F12"/>
  </mergeCells>
  <phoneticPr fontId="4" type="noConversion"/>
  <hyperlinks>
    <hyperlink ref="A7" r:id="rId1"/>
  </hyperlinks>
  <printOptions horizontalCentered="1"/>
  <pageMargins left="0.75" right="0.75" top="0.5" bottom="0.5" header="0.5" footer="0.5"/>
  <pageSetup orientation="portrait" horizontalDpi="4294967293" verticalDpi="4294967293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showGridLines="0" zoomScale="110" zoomScaleNormal="110" workbookViewId="0">
      <selection activeCell="G16" sqref="G16"/>
    </sheetView>
  </sheetViews>
  <sheetFormatPr defaultRowHeight="15" x14ac:dyDescent="0.3"/>
  <cols>
    <col min="1" max="2" width="12.7109375" style="2" customWidth="1"/>
    <col min="3" max="3" width="13.140625" style="2" customWidth="1"/>
    <col min="4" max="4" width="12.42578125" style="2" customWidth="1"/>
    <col min="5" max="7" width="12.7109375" style="2" customWidth="1"/>
    <col min="8" max="16384" width="9.140625" style="2"/>
  </cols>
  <sheetData>
    <row r="1" spans="1:11" ht="42.75" customHeight="1" x14ac:dyDescent="0.3">
      <c r="A1" s="42"/>
      <c r="B1" s="43"/>
      <c r="C1" s="43"/>
      <c r="D1" s="43"/>
      <c r="E1" s="43"/>
      <c r="F1" s="43"/>
    </row>
    <row r="2" spans="1:11" ht="16.5" customHeight="1" x14ac:dyDescent="0.3">
      <c r="A2" s="259"/>
      <c r="B2" s="260"/>
      <c r="C2" s="261"/>
      <c r="D2" s="261"/>
      <c r="E2" s="261"/>
      <c r="F2" s="261"/>
    </row>
    <row r="3" spans="1:11" s="9" customFormat="1" ht="17.25" customHeight="1" x14ac:dyDescent="0.3">
      <c r="A3" s="262" t="s">
        <v>45</v>
      </c>
      <c r="B3" s="262"/>
      <c r="C3" s="262"/>
      <c r="D3" s="262"/>
      <c r="E3" s="262"/>
      <c r="F3" s="262"/>
    </row>
    <row r="4" spans="1:11" s="9" customFormat="1" ht="14.1" customHeight="1" x14ac:dyDescent="0.3">
      <c r="A4" s="263" t="s">
        <v>27</v>
      </c>
      <c r="B4" s="263"/>
      <c r="C4" s="48"/>
      <c r="D4" s="49" t="s">
        <v>11</v>
      </c>
      <c r="E4" s="249" t="s">
        <v>32</v>
      </c>
      <c r="F4" s="249"/>
    </row>
    <row r="5" spans="1:11" s="9" customFormat="1" ht="14.1" customHeight="1" x14ac:dyDescent="0.3">
      <c r="A5" s="48" t="s">
        <v>46</v>
      </c>
      <c r="B5" s="48"/>
      <c r="C5" s="48"/>
      <c r="D5" s="49" t="s">
        <v>6</v>
      </c>
      <c r="E5" s="258">
        <v>43594</v>
      </c>
      <c r="F5" s="258"/>
    </row>
    <row r="6" spans="1:11" s="9" customFormat="1" ht="14.1" customHeight="1" x14ac:dyDescent="0.3">
      <c r="A6" s="255" t="s">
        <v>28</v>
      </c>
      <c r="B6" s="255"/>
      <c r="C6" s="256" t="s">
        <v>8</v>
      </c>
      <c r="D6" s="256"/>
      <c r="E6" s="249" t="s">
        <v>33</v>
      </c>
      <c r="F6" s="249"/>
    </row>
    <row r="7" spans="1:11" s="9" customFormat="1" ht="14.1" customHeight="1" x14ac:dyDescent="0.3">
      <c r="A7" s="33" t="s">
        <v>30</v>
      </c>
      <c r="B7" s="54"/>
      <c r="C7" s="48"/>
      <c r="D7" s="48"/>
      <c r="E7" s="49"/>
      <c r="F7" s="49"/>
    </row>
    <row r="8" spans="1:11" s="9" customFormat="1" ht="14.1" customHeight="1" x14ac:dyDescent="0.3">
      <c r="A8" s="257"/>
      <c r="B8" s="257"/>
      <c r="C8" s="257"/>
      <c r="D8" s="257"/>
      <c r="E8" s="257"/>
      <c r="F8" s="257"/>
    </row>
    <row r="9" spans="1:11" s="9" customFormat="1" ht="14.1" customHeight="1" x14ac:dyDescent="0.3">
      <c r="A9" s="50" t="s">
        <v>26</v>
      </c>
      <c r="B9" s="248" t="s">
        <v>34</v>
      </c>
      <c r="C9" s="248"/>
      <c r="D9" s="51" t="s">
        <v>12</v>
      </c>
      <c r="E9" s="248" t="s">
        <v>34</v>
      </c>
      <c r="F9" s="248"/>
    </row>
    <row r="10" spans="1:11" s="9" customFormat="1" ht="14.1" customHeight="1" x14ac:dyDescent="0.3">
      <c r="A10" s="52"/>
      <c r="B10" s="248" t="s">
        <v>35</v>
      </c>
      <c r="C10" s="248"/>
      <c r="D10" s="53"/>
      <c r="E10" s="248" t="s">
        <v>35</v>
      </c>
      <c r="F10" s="248"/>
    </row>
    <row r="11" spans="1:11" s="9" customFormat="1" ht="14.1" customHeight="1" x14ac:dyDescent="0.3">
      <c r="A11" s="53"/>
      <c r="B11" s="248" t="s">
        <v>36</v>
      </c>
      <c r="C11" s="248"/>
      <c r="D11" s="53"/>
      <c r="E11" s="248" t="s">
        <v>36</v>
      </c>
      <c r="F11" s="248"/>
    </row>
    <row r="12" spans="1:11" s="9" customFormat="1" ht="14.1" customHeight="1" x14ac:dyDescent="0.3">
      <c r="A12" s="53"/>
      <c r="B12" s="248" t="s">
        <v>37</v>
      </c>
      <c r="C12" s="248"/>
      <c r="D12" s="53"/>
      <c r="E12" s="248" t="s">
        <v>37</v>
      </c>
      <c r="F12" s="248"/>
    </row>
    <row r="13" spans="1:11" s="9" customFormat="1" ht="14.1" customHeight="1" x14ac:dyDescent="0.3">
      <c r="A13" s="53"/>
      <c r="B13" s="266" t="s">
        <v>38</v>
      </c>
      <c r="C13" s="266"/>
      <c r="D13" s="56"/>
      <c r="E13" s="266" t="s">
        <v>38</v>
      </c>
      <c r="F13" s="266"/>
    </row>
    <row r="14" spans="1:11" s="9" customFormat="1" ht="14.1" customHeight="1" thickBot="1" x14ac:dyDescent="0.35">
      <c r="A14" s="250"/>
      <c r="B14" s="250"/>
      <c r="C14" s="250"/>
      <c r="D14" s="250"/>
      <c r="E14" s="250"/>
      <c r="F14" s="250"/>
    </row>
    <row r="15" spans="1:11" ht="27" x14ac:dyDescent="0.3">
      <c r="A15" s="46" t="s">
        <v>31</v>
      </c>
      <c r="B15" s="16" t="s">
        <v>29</v>
      </c>
      <c r="C15" s="16" t="s">
        <v>13</v>
      </c>
      <c r="D15" s="16" t="s">
        <v>14</v>
      </c>
      <c r="E15" s="16" t="s">
        <v>15</v>
      </c>
      <c r="F15" s="16" t="s">
        <v>16</v>
      </c>
      <c r="G15" s="46" t="s">
        <v>17</v>
      </c>
      <c r="K15" s="55"/>
    </row>
    <row r="16" spans="1:11" ht="32.25" customHeight="1" thickBot="1" x14ac:dyDescent="0.35">
      <c r="A16" s="38" t="s">
        <v>39</v>
      </c>
      <c r="B16" s="41" t="s">
        <v>40</v>
      </c>
      <c r="C16" s="38"/>
      <c r="D16" s="39"/>
      <c r="E16" s="40"/>
      <c r="F16" s="41" t="s">
        <v>41</v>
      </c>
      <c r="G16" s="57" t="s">
        <v>48</v>
      </c>
    </row>
    <row r="17" spans="1:7" ht="15.95" customHeight="1" x14ac:dyDescent="0.3">
      <c r="A17" s="20" t="s">
        <v>18</v>
      </c>
      <c r="B17" s="20" t="s">
        <v>19</v>
      </c>
      <c r="C17" s="253" t="s">
        <v>7</v>
      </c>
      <c r="D17" s="254"/>
      <c r="E17" s="46" t="s">
        <v>10</v>
      </c>
      <c r="F17" s="46" t="s">
        <v>20</v>
      </c>
      <c r="G17" s="46" t="s">
        <v>21</v>
      </c>
    </row>
    <row r="18" spans="1:7" ht="15.95" customHeight="1" x14ac:dyDescent="0.3">
      <c r="A18" s="21">
        <v>1</v>
      </c>
      <c r="B18" s="22" t="s">
        <v>43</v>
      </c>
      <c r="C18" s="267" t="s">
        <v>42</v>
      </c>
      <c r="D18" s="267"/>
      <c r="E18" s="23">
        <v>20000</v>
      </c>
      <c r="F18" s="23"/>
      <c r="G18" s="24">
        <f>IF(SUM(A18)&gt;0,SUM((A18*E18)-F18),"")</f>
        <v>20000</v>
      </c>
    </row>
    <row r="19" spans="1:7" ht="15.95" customHeight="1" x14ac:dyDescent="0.3">
      <c r="A19" s="21"/>
      <c r="B19" s="22"/>
      <c r="C19" s="245"/>
      <c r="D19" s="245"/>
      <c r="E19" s="25"/>
      <c r="F19" s="23"/>
      <c r="G19" s="26" t="str">
        <f t="shared" ref="G19:G34" si="0">IF(SUM(A19)&gt;0,SUM((A19*E19)-F19),"")</f>
        <v/>
      </c>
    </row>
    <row r="20" spans="1:7" ht="15.95" customHeight="1" x14ac:dyDescent="0.3">
      <c r="A20" s="21"/>
      <c r="B20" s="22"/>
      <c r="C20" s="245"/>
      <c r="D20" s="245"/>
      <c r="E20" s="25"/>
      <c r="F20" s="23"/>
      <c r="G20" s="26" t="str">
        <f t="shared" si="0"/>
        <v/>
      </c>
    </row>
    <row r="21" spans="1:7" ht="15.95" customHeight="1" x14ac:dyDescent="0.3">
      <c r="A21" s="21"/>
      <c r="B21" s="22"/>
      <c r="C21" s="245"/>
      <c r="D21" s="245"/>
      <c r="E21" s="25"/>
      <c r="F21" s="23"/>
      <c r="G21" s="26" t="str">
        <f t="shared" si="0"/>
        <v/>
      </c>
    </row>
    <row r="22" spans="1:7" ht="15.95" customHeight="1" x14ac:dyDescent="0.3">
      <c r="A22" s="21"/>
      <c r="B22" s="22"/>
      <c r="C22" s="245"/>
      <c r="D22" s="245"/>
      <c r="E22" s="25"/>
      <c r="F22" s="23"/>
      <c r="G22" s="26" t="str">
        <f t="shared" si="0"/>
        <v/>
      </c>
    </row>
    <row r="23" spans="1:7" ht="15.95" customHeight="1" x14ac:dyDescent="0.3">
      <c r="A23" s="21"/>
      <c r="B23" s="22"/>
      <c r="C23" s="245"/>
      <c r="D23" s="245"/>
      <c r="E23" s="25"/>
      <c r="F23" s="23"/>
      <c r="G23" s="26" t="str">
        <f t="shared" si="0"/>
        <v/>
      </c>
    </row>
    <row r="24" spans="1:7" ht="15.95" customHeight="1" x14ac:dyDescent="0.3">
      <c r="A24" s="21"/>
      <c r="B24" s="22"/>
      <c r="C24" s="245"/>
      <c r="D24" s="245"/>
      <c r="E24" s="25"/>
      <c r="F24" s="23"/>
      <c r="G24" s="26" t="str">
        <f t="shared" si="0"/>
        <v/>
      </c>
    </row>
    <row r="25" spans="1:7" ht="15.95" customHeight="1" x14ac:dyDescent="0.3">
      <c r="A25" s="21"/>
      <c r="B25" s="22"/>
      <c r="C25" s="245"/>
      <c r="D25" s="245"/>
      <c r="E25" s="25"/>
      <c r="F25" s="23"/>
      <c r="G25" s="26" t="str">
        <f t="shared" si="0"/>
        <v/>
      </c>
    </row>
    <row r="26" spans="1:7" ht="15.95" customHeight="1" x14ac:dyDescent="0.3">
      <c r="A26" s="21"/>
      <c r="B26" s="22"/>
      <c r="C26" s="245"/>
      <c r="D26" s="245"/>
      <c r="E26" s="25"/>
      <c r="F26" s="23"/>
      <c r="G26" s="26" t="str">
        <f t="shared" si="0"/>
        <v/>
      </c>
    </row>
    <row r="27" spans="1:7" ht="15.95" customHeight="1" x14ac:dyDescent="0.3">
      <c r="A27" s="21"/>
      <c r="B27" s="22"/>
      <c r="C27" s="245"/>
      <c r="D27" s="245"/>
      <c r="E27" s="25"/>
      <c r="F27" s="23"/>
      <c r="G27" s="26" t="str">
        <f t="shared" si="0"/>
        <v/>
      </c>
    </row>
    <row r="28" spans="1:7" ht="15.95" customHeight="1" x14ac:dyDescent="0.3">
      <c r="A28" s="21"/>
      <c r="B28" s="22"/>
      <c r="C28" s="245"/>
      <c r="D28" s="245"/>
      <c r="E28" s="25"/>
      <c r="F28" s="23"/>
      <c r="G28" s="26" t="str">
        <f t="shared" si="0"/>
        <v/>
      </c>
    </row>
    <row r="29" spans="1:7" ht="15.95" customHeight="1" x14ac:dyDescent="0.3">
      <c r="A29" s="21"/>
      <c r="B29" s="22"/>
      <c r="C29" s="245"/>
      <c r="D29" s="245"/>
      <c r="E29" s="25"/>
      <c r="F29" s="23"/>
      <c r="G29" s="26" t="str">
        <f t="shared" si="0"/>
        <v/>
      </c>
    </row>
    <row r="30" spans="1:7" ht="15.95" customHeight="1" x14ac:dyDescent="0.3">
      <c r="A30" s="21"/>
      <c r="B30" s="22"/>
      <c r="C30" s="245"/>
      <c r="D30" s="245"/>
      <c r="E30" s="25"/>
      <c r="F30" s="23"/>
      <c r="G30" s="26" t="str">
        <f t="shared" si="0"/>
        <v/>
      </c>
    </row>
    <row r="31" spans="1:7" ht="15.95" customHeight="1" x14ac:dyDescent="0.3">
      <c r="A31" s="21"/>
      <c r="B31" s="22"/>
      <c r="C31" s="245"/>
      <c r="D31" s="245"/>
      <c r="E31" s="25"/>
      <c r="F31" s="23"/>
      <c r="G31" s="26" t="str">
        <f t="shared" si="0"/>
        <v/>
      </c>
    </row>
    <row r="32" spans="1:7" ht="15.95" customHeight="1" x14ac:dyDescent="0.3">
      <c r="A32" s="21"/>
      <c r="B32" s="22"/>
      <c r="C32" s="245"/>
      <c r="D32" s="245"/>
      <c r="E32" s="25"/>
      <c r="F32" s="23"/>
      <c r="G32" s="26" t="str">
        <f t="shared" si="0"/>
        <v/>
      </c>
    </row>
    <row r="33" spans="1:7" ht="15.95" customHeight="1" x14ac:dyDescent="0.3">
      <c r="A33" s="21"/>
      <c r="B33" s="22"/>
      <c r="C33" s="245"/>
      <c r="D33" s="245"/>
      <c r="E33" s="25"/>
      <c r="F33" s="23"/>
      <c r="G33" s="26" t="str">
        <f t="shared" si="0"/>
        <v/>
      </c>
    </row>
    <row r="34" spans="1:7" ht="15.95" customHeight="1" x14ac:dyDescent="0.3">
      <c r="A34" s="21"/>
      <c r="B34" s="22"/>
      <c r="C34" s="245"/>
      <c r="D34" s="245"/>
      <c r="E34" s="25"/>
      <c r="F34" s="23"/>
      <c r="G34" s="26" t="str">
        <f t="shared" si="0"/>
        <v/>
      </c>
    </row>
    <row r="35" spans="1:7" ht="15.95" customHeight="1" thickBot="1" x14ac:dyDescent="0.35">
      <c r="A35" s="27"/>
      <c r="B35" s="28"/>
      <c r="C35" s="29"/>
      <c r="D35" s="246" t="s">
        <v>22</v>
      </c>
      <c r="E35" s="247"/>
      <c r="F35" s="24" t="str">
        <f>IF(SUM(F18:F34)&gt;0,SUM(F18:F34),"")</f>
        <v/>
      </c>
      <c r="G35" s="30"/>
    </row>
    <row r="36" spans="1:7" ht="15.95" customHeight="1" x14ac:dyDescent="0.3">
      <c r="A36" s="236" t="s">
        <v>44</v>
      </c>
      <c r="B36" s="237"/>
      <c r="C36" s="237"/>
      <c r="D36" s="237"/>
      <c r="E36" s="238"/>
      <c r="F36" s="34" t="s">
        <v>23</v>
      </c>
      <c r="G36" s="24">
        <f>IF(SUM(G18:G34)&gt;0,SUM(G18:G34),"")</f>
        <v>20000</v>
      </c>
    </row>
    <row r="37" spans="1:7" ht="15.95" customHeight="1" x14ac:dyDescent="0.3">
      <c r="A37" s="239"/>
      <c r="B37" s="240"/>
      <c r="C37" s="240"/>
      <c r="D37" s="240"/>
      <c r="E37" s="241"/>
      <c r="F37" s="35" t="s">
        <v>24</v>
      </c>
      <c r="G37" s="25"/>
    </row>
    <row r="38" spans="1:7" ht="15.95" customHeight="1" x14ac:dyDescent="0.3">
      <c r="A38" s="239"/>
      <c r="B38" s="240"/>
      <c r="C38" s="240"/>
      <c r="D38" s="240"/>
      <c r="E38" s="241"/>
      <c r="F38" s="36" t="s">
        <v>25</v>
      </c>
      <c r="G38" s="32">
        <f>IF(SUM(G36)&gt;0,SUM((G36*G37)+G36),"")</f>
        <v>20000</v>
      </c>
    </row>
    <row r="39" spans="1:7" ht="42.75" customHeight="1" thickBot="1" x14ac:dyDescent="0.35">
      <c r="A39" s="242"/>
      <c r="B39" s="243"/>
      <c r="C39" s="243"/>
      <c r="D39" s="243"/>
      <c r="E39" s="244"/>
      <c r="F39" s="37"/>
    </row>
    <row r="40" spans="1:7" ht="15.95" customHeight="1" x14ac:dyDescent="0.3">
      <c r="A40" s="11"/>
      <c r="B40" s="13"/>
      <c r="C40" s="13"/>
      <c r="D40" s="45"/>
      <c r="E40" s="44"/>
      <c r="F40" s="44"/>
    </row>
    <row r="41" spans="1:7" ht="15.95" customHeight="1" x14ac:dyDescent="0.3">
      <c r="B41" s="264"/>
      <c r="C41" s="265"/>
      <c r="D41" s="265"/>
      <c r="E41" s="265"/>
    </row>
    <row r="42" spans="1:7" ht="15.95" customHeight="1" x14ac:dyDescent="0.3">
      <c r="B42" s="3"/>
      <c r="C42" s="4"/>
      <c r="D42" s="4"/>
      <c r="E42" s="4"/>
    </row>
    <row r="43" spans="1:7" ht="10.5" customHeight="1" x14ac:dyDescent="0.3"/>
    <row r="44" spans="1:7" x14ac:dyDescent="0.3">
      <c r="A44" s="5"/>
      <c r="B44" s="47"/>
      <c r="C44" s="47"/>
      <c r="D44" s="47"/>
      <c r="E44" s="47"/>
      <c r="F44" s="47"/>
    </row>
  </sheetData>
  <mergeCells count="42">
    <mergeCell ref="E5:F5"/>
    <mergeCell ref="A2:B2"/>
    <mergeCell ref="C2:F2"/>
    <mergeCell ref="A3:F3"/>
    <mergeCell ref="A4:B4"/>
    <mergeCell ref="E4:F4"/>
    <mergeCell ref="A6:B6"/>
    <mergeCell ref="C6:D6"/>
    <mergeCell ref="E6:F6"/>
    <mergeCell ref="A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A14:F14"/>
    <mergeCell ref="C17:D17"/>
    <mergeCell ref="C18:D18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B41:E41"/>
    <mergeCell ref="C31:D31"/>
    <mergeCell ref="C32:D32"/>
    <mergeCell ref="C33:D33"/>
    <mergeCell ref="C34:D34"/>
    <mergeCell ref="D35:E35"/>
    <mergeCell ref="A36:E39"/>
  </mergeCells>
  <hyperlinks>
    <hyperlink ref="A7" r:id="rId1"/>
  </hyperlinks>
  <printOptions horizontalCentered="1"/>
  <pageMargins left="0.75" right="0.75" top="0.5" bottom="0.5" header="0.5" footer="0.5"/>
  <pageSetup orientation="portrait" horizontalDpi="4294967293" verticalDpi="4294967293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showGridLines="0" topLeftCell="A7" zoomScale="110" zoomScaleNormal="110" workbookViewId="0">
      <selection activeCell="G16" sqref="G16"/>
    </sheetView>
  </sheetViews>
  <sheetFormatPr defaultRowHeight="15" x14ac:dyDescent="0.3"/>
  <cols>
    <col min="1" max="2" width="12.7109375" style="2" customWidth="1"/>
    <col min="3" max="3" width="13.140625" style="2" customWidth="1"/>
    <col min="4" max="4" width="12.42578125" style="2" customWidth="1"/>
    <col min="5" max="7" width="12.7109375" style="2" customWidth="1"/>
    <col min="8" max="16384" width="9.140625" style="2"/>
  </cols>
  <sheetData>
    <row r="1" spans="1:11" ht="42.75" customHeight="1" x14ac:dyDescent="0.3">
      <c r="A1" s="205"/>
      <c r="B1" s="43"/>
      <c r="C1" s="43"/>
      <c r="D1" s="43"/>
      <c r="E1" s="43"/>
      <c r="F1" s="43"/>
    </row>
    <row r="2" spans="1:11" ht="16.5" customHeight="1" x14ac:dyDescent="0.3">
      <c r="A2" s="259"/>
      <c r="B2" s="260"/>
      <c r="C2" s="261"/>
      <c r="D2" s="261"/>
      <c r="E2" s="261"/>
      <c r="F2" s="261"/>
    </row>
    <row r="3" spans="1:11" s="9" customFormat="1" ht="17.25" customHeight="1" x14ac:dyDescent="0.3">
      <c r="A3" s="262" t="s">
        <v>45</v>
      </c>
      <c r="B3" s="262"/>
      <c r="C3" s="262"/>
      <c r="D3" s="262"/>
      <c r="E3" s="262"/>
      <c r="F3" s="262"/>
    </row>
    <row r="4" spans="1:11" s="9" customFormat="1" ht="14.1" customHeight="1" x14ac:dyDescent="0.3">
      <c r="A4" s="263" t="s">
        <v>27</v>
      </c>
      <c r="B4" s="263"/>
      <c r="C4" s="207"/>
      <c r="D4" s="206" t="s">
        <v>11</v>
      </c>
      <c r="E4" s="249" t="s">
        <v>113</v>
      </c>
      <c r="F4" s="249"/>
    </row>
    <row r="5" spans="1:11" s="9" customFormat="1" ht="14.1" customHeight="1" x14ac:dyDescent="0.3">
      <c r="A5" s="207" t="s">
        <v>46</v>
      </c>
      <c r="B5" s="207"/>
      <c r="C5" s="207"/>
      <c r="D5" s="206" t="s">
        <v>6</v>
      </c>
      <c r="E5" s="258">
        <v>43690</v>
      </c>
      <c r="F5" s="258"/>
    </row>
    <row r="6" spans="1:11" s="9" customFormat="1" ht="14.1" customHeight="1" x14ac:dyDescent="0.3">
      <c r="A6" s="255" t="s">
        <v>28</v>
      </c>
      <c r="B6" s="255"/>
      <c r="C6" s="256" t="s">
        <v>8</v>
      </c>
      <c r="D6" s="256"/>
      <c r="E6" s="249" t="s">
        <v>33</v>
      </c>
      <c r="F6" s="249"/>
    </row>
    <row r="7" spans="1:11" s="9" customFormat="1" ht="14.1" customHeight="1" x14ac:dyDescent="0.3">
      <c r="A7" s="33" t="s">
        <v>30</v>
      </c>
      <c r="B7" s="54"/>
      <c r="C7" s="207"/>
      <c r="D7" s="207"/>
      <c r="E7" s="206"/>
      <c r="F7" s="206"/>
    </row>
    <row r="8" spans="1:11" s="9" customFormat="1" ht="14.1" customHeight="1" x14ac:dyDescent="0.3">
      <c r="A8" s="257"/>
      <c r="B8" s="257"/>
      <c r="C8" s="257"/>
      <c r="D8" s="257"/>
      <c r="E8" s="257"/>
      <c r="F8" s="257"/>
    </row>
    <row r="9" spans="1:11" s="9" customFormat="1" ht="14.1" customHeight="1" x14ac:dyDescent="0.3">
      <c r="A9" s="50" t="s">
        <v>26</v>
      </c>
      <c r="B9" s="248" t="s">
        <v>34</v>
      </c>
      <c r="C9" s="248"/>
      <c r="D9" s="51" t="s">
        <v>12</v>
      </c>
      <c r="E9" s="248" t="s">
        <v>34</v>
      </c>
      <c r="F9" s="248"/>
    </row>
    <row r="10" spans="1:11" s="9" customFormat="1" ht="14.1" customHeight="1" x14ac:dyDescent="0.3">
      <c r="A10" s="52"/>
      <c r="B10" s="248" t="s">
        <v>35</v>
      </c>
      <c r="C10" s="248"/>
      <c r="D10" s="53"/>
      <c r="E10" s="248" t="s">
        <v>35</v>
      </c>
      <c r="F10" s="248"/>
    </row>
    <row r="11" spans="1:11" s="9" customFormat="1" ht="14.1" customHeight="1" x14ac:dyDescent="0.3">
      <c r="A11" s="53"/>
      <c r="B11" s="248" t="s">
        <v>36</v>
      </c>
      <c r="C11" s="248"/>
      <c r="D11" s="53"/>
      <c r="E11" s="248" t="s">
        <v>36</v>
      </c>
      <c r="F11" s="248"/>
    </row>
    <row r="12" spans="1:11" s="9" customFormat="1" ht="14.1" customHeight="1" x14ac:dyDescent="0.3">
      <c r="A12" s="53"/>
      <c r="B12" s="248" t="s">
        <v>37</v>
      </c>
      <c r="C12" s="248"/>
      <c r="D12" s="53"/>
      <c r="E12" s="248" t="s">
        <v>37</v>
      </c>
      <c r="F12" s="248"/>
    </row>
    <row r="13" spans="1:11" s="9" customFormat="1" ht="14.1" customHeight="1" x14ac:dyDescent="0.3">
      <c r="A13" s="53"/>
      <c r="B13" s="266" t="s">
        <v>38</v>
      </c>
      <c r="C13" s="266"/>
      <c r="D13" s="56"/>
      <c r="E13" s="266" t="s">
        <v>38</v>
      </c>
      <c r="F13" s="266"/>
    </row>
    <row r="14" spans="1:11" s="9" customFormat="1" ht="14.1" customHeight="1" thickBot="1" x14ac:dyDescent="0.35">
      <c r="A14" s="250"/>
      <c r="B14" s="250"/>
      <c r="C14" s="250"/>
      <c r="D14" s="250"/>
      <c r="E14" s="250"/>
      <c r="F14" s="250"/>
    </row>
    <row r="15" spans="1:11" ht="27" x14ac:dyDescent="0.3">
      <c r="A15" s="209" t="s">
        <v>31</v>
      </c>
      <c r="B15" s="16" t="s">
        <v>29</v>
      </c>
      <c r="C15" s="16" t="s">
        <v>13</v>
      </c>
      <c r="D15" s="16" t="s">
        <v>14</v>
      </c>
      <c r="E15" s="16" t="s">
        <v>15</v>
      </c>
      <c r="F15" s="16" t="s">
        <v>16</v>
      </c>
      <c r="G15" s="209" t="s">
        <v>17</v>
      </c>
      <c r="K15" s="55"/>
    </row>
    <row r="16" spans="1:11" ht="32.25" customHeight="1" thickBot="1" x14ac:dyDescent="0.35">
      <c r="A16" s="38" t="s">
        <v>39</v>
      </c>
      <c r="B16" s="41" t="s">
        <v>40</v>
      </c>
      <c r="C16" s="38"/>
      <c r="D16" s="39"/>
      <c r="E16" s="40"/>
      <c r="F16" s="41" t="s">
        <v>41</v>
      </c>
      <c r="G16" s="57" t="s">
        <v>115</v>
      </c>
    </row>
    <row r="17" spans="1:7" ht="15.95" customHeight="1" x14ac:dyDescent="0.3">
      <c r="A17" s="20" t="s">
        <v>18</v>
      </c>
      <c r="B17" s="20" t="s">
        <v>19</v>
      </c>
      <c r="C17" s="253" t="s">
        <v>7</v>
      </c>
      <c r="D17" s="254"/>
      <c r="E17" s="209" t="s">
        <v>10</v>
      </c>
      <c r="F17" s="209" t="s">
        <v>20</v>
      </c>
      <c r="G17" s="209" t="s">
        <v>21</v>
      </c>
    </row>
    <row r="18" spans="1:7" ht="15.95" customHeight="1" x14ac:dyDescent="0.3">
      <c r="A18" s="211">
        <v>1</v>
      </c>
      <c r="B18" s="212" t="s">
        <v>114</v>
      </c>
      <c r="C18" s="267" t="s">
        <v>116</v>
      </c>
      <c r="D18" s="267"/>
      <c r="E18" s="23">
        <v>468.1</v>
      </c>
      <c r="F18" s="23"/>
      <c r="G18" s="24">
        <f>IF(SUM(A18)&gt;0,SUM((A18*E18)-F18),"")</f>
        <v>468.1</v>
      </c>
    </row>
    <row r="19" spans="1:7" ht="15.95" customHeight="1" x14ac:dyDescent="0.3">
      <c r="A19" s="21"/>
      <c r="B19" s="22"/>
      <c r="C19" s="245" t="s">
        <v>117</v>
      </c>
      <c r="D19" s="245"/>
      <c r="E19" s="25"/>
      <c r="F19" s="23"/>
      <c r="G19" s="26" t="str">
        <f t="shared" ref="G19:G32" si="0">IF(SUM(A19)&gt;0,SUM((A19*E19)-F19),"")</f>
        <v/>
      </c>
    </row>
    <row r="20" spans="1:7" ht="15.95" customHeight="1" x14ac:dyDescent="0.3">
      <c r="A20" s="21"/>
      <c r="B20" s="22"/>
      <c r="C20" s="245"/>
      <c r="D20" s="245"/>
      <c r="E20" s="25"/>
      <c r="F20" s="23"/>
      <c r="G20" s="26" t="str">
        <f t="shared" si="0"/>
        <v/>
      </c>
    </row>
    <row r="21" spans="1:7" ht="15.95" customHeight="1" x14ac:dyDescent="0.3">
      <c r="A21" s="21"/>
      <c r="B21" s="22"/>
      <c r="C21" s="245"/>
      <c r="D21" s="245"/>
      <c r="E21" s="25"/>
      <c r="F21" s="23"/>
      <c r="G21" s="26" t="str">
        <f t="shared" si="0"/>
        <v/>
      </c>
    </row>
    <row r="22" spans="1:7" ht="15.95" customHeight="1" x14ac:dyDescent="0.3">
      <c r="A22" s="21"/>
      <c r="B22" s="22"/>
      <c r="C22" s="245"/>
      <c r="D22" s="245"/>
      <c r="E22" s="25"/>
      <c r="F22" s="23"/>
      <c r="G22" s="26" t="str">
        <f t="shared" si="0"/>
        <v/>
      </c>
    </row>
    <row r="23" spans="1:7" ht="15.95" customHeight="1" x14ac:dyDescent="0.3">
      <c r="A23" s="21"/>
      <c r="B23" s="22"/>
      <c r="C23" s="245"/>
      <c r="D23" s="245"/>
      <c r="E23" s="25"/>
      <c r="F23" s="23"/>
      <c r="G23" s="26" t="str">
        <f t="shared" si="0"/>
        <v/>
      </c>
    </row>
    <row r="24" spans="1:7" ht="15.95" customHeight="1" x14ac:dyDescent="0.3">
      <c r="A24" s="21"/>
      <c r="B24" s="22"/>
      <c r="C24" s="245"/>
      <c r="D24" s="245"/>
      <c r="E24" s="25"/>
      <c r="F24" s="23"/>
      <c r="G24" s="26" t="str">
        <f t="shared" si="0"/>
        <v/>
      </c>
    </row>
    <row r="25" spans="1:7" ht="15.95" customHeight="1" x14ac:dyDescent="0.3">
      <c r="A25" s="21"/>
      <c r="B25" s="22"/>
      <c r="C25" s="245"/>
      <c r="D25" s="245"/>
      <c r="E25" s="25"/>
      <c r="F25" s="23"/>
      <c r="G25" s="26" t="str">
        <f t="shared" si="0"/>
        <v/>
      </c>
    </row>
    <row r="26" spans="1:7" ht="15.95" customHeight="1" x14ac:dyDescent="0.3">
      <c r="A26" s="21"/>
      <c r="B26" s="22"/>
      <c r="C26" s="245"/>
      <c r="D26" s="245"/>
      <c r="E26" s="25"/>
      <c r="F26" s="23"/>
      <c r="G26" s="26" t="str">
        <f t="shared" si="0"/>
        <v/>
      </c>
    </row>
    <row r="27" spans="1:7" ht="15.95" customHeight="1" x14ac:dyDescent="0.3">
      <c r="A27" s="21"/>
      <c r="B27" s="22"/>
      <c r="C27" s="245"/>
      <c r="D27" s="245"/>
      <c r="E27" s="25"/>
      <c r="F27" s="23"/>
      <c r="G27" s="26" t="str">
        <f t="shared" si="0"/>
        <v/>
      </c>
    </row>
    <row r="28" spans="1:7" ht="15.95" customHeight="1" x14ac:dyDescent="0.3">
      <c r="A28" s="21"/>
      <c r="B28" s="22"/>
      <c r="C28" s="245"/>
      <c r="D28" s="245"/>
      <c r="E28" s="25"/>
      <c r="F28" s="23"/>
      <c r="G28" s="26" t="str">
        <f t="shared" si="0"/>
        <v/>
      </c>
    </row>
    <row r="29" spans="1:7" ht="15.95" customHeight="1" x14ac:dyDescent="0.3">
      <c r="A29" s="21"/>
      <c r="B29" s="22"/>
      <c r="C29" s="245"/>
      <c r="D29" s="245"/>
      <c r="E29" s="25"/>
      <c r="F29" s="23"/>
      <c r="G29" s="26" t="str">
        <f t="shared" si="0"/>
        <v/>
      </c>
    </row>
    <row r="30" spans="1:7" ht="15.95" customHeight="1" x14ac:dyDescent="0.3">
      <c r="A30" s="21"/>
      <c r="B30" s="22"/>
      <c r="C30" s="245"/>
      <c r="D30" s="245"/>
      <c r="E30" s="25"/>
      <c r="F30" s="23"/>
      <c r="G30" s="26" t="str">
        <f t="shared" si="0"/>
        <v/>
      </c>
    </row>
    <row r="31" spans="1:7" ht="15.95" customHeight="1" x14ac:dyDescent="0.3">
      <c r="A31" s="21"/>
      <c r="B31" s="22"/>
      <c r="C31" s="245"/>
      <c r="D31" s="245"/>
      <c r="E31" s="25"/>
      <c r="F31" s="23"/>
      <c r="G31" s="26" t="str">
        <f t="shared" si="0"/>
        <v/>
      </c>
    </row>
    <row r="32" spans="1:7" ht="15.95" customHeight="1" x14ac:dyDescent="0.3">
      <c r="A32" s="21"/>
      <c r="B32" s="22"/>
      <c r="C32" s="245"/>
      <c r="D32" s="245"/>
      <c r="E32" s="25"/>
      <c r="F32" s="23"/>
      <c r="G32" s="26" t="str">
        <f t="shared" si="0"/>
        <v/>
      </c>
    </row>
    <row r="33" spans="1:7" ht="15.95" customHeight="1" thickBot="1" x14ac:dyDescent="0.35">
      <c r="A33" s="27"/>
      <c r="B33" s="28"/>
      <c r="C33" s="29"/>
      <c r="D33" s="246" t="s">
        <v>22</v>
      </c>
      <c r="E33" s="247"/>
      <c r="F33" s="24" t="str">
        <f>IF(SUM(F18:F32)&gt;0,SUM(F18:F32),"")</f>
        <v/>
      </c>
      <c r="G33" s="30"/>
    </row>
    <row r="34" spans="1:7" ht="15.95" customHeight="1" x14ac:dyDescent="0.3">
      <c r="A34" s="236" t="s">
        <v>44</v>
      </c>
      <c r="B34" s="237"/>
      <c r="C34" s="237"/>
      <c r="D34" s="237"/>
      <c r="E34" s="238"/>
      <c r="F34" s="34" t="s">
        <v>23</v>
      </c>
      <c r="G34" s="24">
        <f>IF(SUM(G18:G32)&gt;0,SUM(G18:G32),"")</f>
        <v>468.1</v>
      </c>
    </row>
    <row r="35" spans="1:7" ht="15.95" customHeight="1" x14ac:dyDescent="0.3">
      <c r="A35" s="239"/>
      <c r="B35" s="240"/>
      <c r="C35" s="240"/>
      <c r="D35" s="240"/>
      <c r="E35" s="241"/>
      <c r="F35" s="35" t="s">
        <v>24</v>
      </c>
      <c r="G35" s="25"/>
    </row>
    <row r="36" spans="1:7" ht="15.95" customHeight="1" x14ac:dyDescent="0.3">
      <c r="A36" s="239"/>
      <c r="B36" s="240"/>
      <c r="C36" s="240"/>
      <c r="D36" s="240"/>
      <c r="E36" s="241"/>
      <c r="F36" s="36" t="s">
        <v>25</v>
      </c>
      <c r="G36" s="32">
        <f>IF(SUM(G34)&gt;0,SUM((G34*G35)+G34),"")</f>
        <v>468.1</v>
      </c>
    </row>
    <row r="37" spans="1:7" ht="42.75" customHeight="1" thickBot="1" x14ac:dyDescent="0.35">
      <c r="A37" s="242"/>
      <c r="B37" s="243"/>
      <c r="C37" s="243"/>
      <c r="D37" s="243"/>
      <c r="E37" s="244"/>
      <c r="F37" s="37"/>
    </row>
    <row r="38" spans="1:7" ht="15.95" customHeight="1" x14ac:dyDescent="0.3">
      <c r="A38" s="11"/>
      <c r="B38" s="13"/>
      <c r="C38" s="13"/>
      <c r="D38" s="208"/>
      <c r="E38" s="44"/>
      <c r="F38" s="44"/>
    </row>
    <row r="39" spans="1:7" ht="15.95" customHeight="1" x14ac:dyDescent="0.3">
      <c r="B39" s="264"/>
      <c r="C39" s="265"/>
      <c r="D39" s="265"/>
      <c r="E39" s="265"/>
    </row>
    <row r="40" spans="1:7" ht="15.95" customHeight="1" x14ac:dyDescent="0.3">
      <c r="B40" s="3"/>
      <c r="C40" s="4"/>
      <c r="D40" s="4"/>
      <c r="E40" s="4"/>
    </row>
    <row r="41" spans="1:7" ht="10.5" customHeight="1" x14ac:dyDescent="0.3"/>
    <row r="42" spans="1:7" x14ac:dyDescent="0.3">
      <c r="A42" s="5"/>
      <c r="B42" s="210"/>
      <c r="C42" s="210"/>
      <c r="D42" s="210"/>
      <c r="E42" s="210"/>
      <c r="F42" s="210"/>
    </row>
  </sheetData>
  <mergeCells count="40">
    <mergeCell ref="B39:E39"/>
    <mergeCell ref="C25:D25"/>
    <mergeCell ref="C26:D26"/>
    <mergeCell ref="C27:D27"/>
    <mergeCell ref="C28:D28"/>
    <mergeCell ref="C29:D29"/>
    <mergeCell ref="C30:D30"/>
    <mergeCell ref="C31:D31"/>
    <mergeCell ref="C32:D32"/>
    <mergeCell ref="D33:E33"/>
    <mergeCell ref="A34:E37"/>
    <mergeCell ref="C20:D20"/>
    <mergeCell ref="C21:D21"/>
    <mergeCell ref="C22:D22"/>
    <mergeCell ref="C23:D23"/>
    <mergeCell ref="C24:D24"/>
    <mergeCell ref="C19:D19"/>
    <mergeCell ref="B10:C10"/>
    <mergeCell ref="E10:F10"/>
    <mergeCell ref="B11:C11"/>
    <mergeCell ref="E11:F11"/>
    <mergeCell ref="B12:C12"/>
    <mergeCell ref="E12:F12"/>
    <mergeCell ref="B13:C13"/>
    <mergeCell ref="E13:F13"/>
    <mergeCell ref="A14:F14"/>
    <mergeCell ref="C17:D17"/>
    <mergeCell ref="C18:D18"/>
    <mergeCell ref="A6:B6"/>
    <mergeCell ref="C6:D6"/>
    <mergeCell ref="E6:F6"/>
    <mergeCell ref="A8:F8"/>
    <mergeCell ref="B9:C9"/>
    <mergeCell ref="E9:F9"/>
    <mergeCell ref="E5:F5"/>
    <mergeCell ref="A2:B2"/>
    <mergeCell ref="C2:F2"/>
    <mergeCell ref="A3:F3"/>
    <mergeCell ref="A4:B4"/>
    <mergeCell ref="E4:F4"/>
  </mergeCells>
  <hyperlinks>
    <hyperlink ref="A7" r:id="rId1"/>
  </hyperlinks>
  <printOptions horizontalCentered="1"/>
  <pageMargins left="0.75" right="0.75" top="0.5" bottom="0.5" header="0.5" footer="0.5"/>
  <pageSetup orientation="portrait" horizontalDpi="4294967293" verticalDpi="4294967293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showGridLines="0" zoomScale="130" zoomScaleNormal="130" workbookViewId="0">
      <selection activeCell="G16" sqref="G16"/>
    </sheetView>
  </sheetViews>
  <sheetFormatPr defaultRowHeight="15" x14ac:dyDescent="0.3"/>
  <cols>
    <col min="1" max="2" width="12.7109375" style="2" customWidth="1"/>
    <col min="3" max="3" width="13.140625" style="2" customWidth="1"/>
    <col min="4" max="4" width="12.42578125" style="2" customWidth="1"/>
    <col min="5" max="7" width="12.7109375" style="2" customWidth="1"/>
    <col min="8" max="16384" width="9.140625" style="2"/>
  </cols>
  <sheetData>
    <row r="1" spans="1:11" ht="42.75" customHeight="1" x14ac:dyDescent="0.3">
      <c r="A1" s="61"/>
      <c r="B1" s="43"/>
      <c r="C1" s="43"/>
      <c r="D1" s="43"/>
      <c r="E1" s="43"/>
      <c r="F1" s="43"/>
    </row>
    <row r="2" spans="1:11" ht="16.5" customHeight="1" x14ac:dyDescent="0.3">
      <c r="A2" s="259"/>
      <c r="B2" s="260"/>
      <c r="C2" s="261"/>
      <c r="D2" s="261"/>
      <c r="E2" s="261"/>
      <c r="F2" s="261"/>
    </row>
    <row r="3" spans="1:11" s="9" customFormat="1" ht="17.25" customHeight="1" x14ac:dyDescent="0.3">
      <c r="A3" s="262" t="s">
        <v>45</v>
      </c>
      <c r="B3" s="262"/>
      <c r="C3" s="262"/>
      <c r="D3" s="262"/>
      <c r="E3" s="262"/>
      <c r="F3" s="262"/>
    </row>
    <row r="4" spans="1:11" s="9" customFormat="1" ht="14.1" customHeight="1" x14ac:dyDescent="0.3">
      <c r="A4" s="263" t="s">
        <v>27</v>
      </c>
      <c r="B4" s="263"/>
      <c r="C4" s="63"/>
      <c r="D4" s="62" t="s">
        <v>11</v>
      </c>
      <c r="E4" s="249" t="s">
        <v>32</v>
      </c>
      <c r="F4" s="249"/>
    </row>
    <row r="5" spans="1:11" s="9" customFormat="1" ht="14.1" customHeight="1" x14ac:dyDescent="0.3">
      <c r="A5" s="63" t="s">
        <v>46</v>
      </c>
      <c r="B5" s="63"/>
      <c r="C5" s="63"/>
      <c r="D5" s="62" t="s">
        <v>6</v>
      </c>
      <c r="E5" s="258">
        <f ca="1">TODAY()</f>
        <v>43730</v>
      </c>
      <c r="F5" s="258"/>
    </row>
    <row r="6" spans="1:11" s="9" customFormat="1" ht="14.1" customHeight="1" x14ac:dyDescent="0.3">
      <c r="A6" s="255" t="s">
        <v>28</v>
      </c>
      <c r="B6" s="255"/>
      <c r="C6" s="256" t="s">
        <v>8</v>
      </c>
      <c r="D6" s="256"/>
      <c r="E6" s="249" t="s">
        <v>60</v>
      </c>
      <c r="F6" s="249"/>
    </row>
    <row r="7" spans="1:11" s="9" customFormat="1" ht="14.1" customHeight="1" x14ac:dyDescent="0.3">
      <c r="A7" s="33" t="s">
        <v>30</v>
      </c>
      <c r="B7" s="54"/>
      <c r="C7" s="63"/>
      <c r="D7" s="63"/>
      <c r="E7" s="62"/>
      <c r="F7" s="62"/>
    </row>
    <row r="8" spans="1:11" s="9" customFormat="1" ht="14.1" customHeight="1" x14ac:dyDescent="0.3">
      <c r="A8" s="257"/>
      <c r="B8" s="257"/>
      <c r="C8" s="257"/>
      <c r="D8" s="257"/>
      <c r="E8" s="257"/>
      <c r="F8" s="257"/>
    </row>
    <row r="9" spans="1:11" s="9" customFormat="1" ht="14.1" customHeight="1" x14ac:dyDescent="0.3">
      <c r="A9" s="50" t="s">
        <v>26</v>
      </c>
      <c r="B9" s="248" t="s">
        <v>53</v>
      </c>
      <c r="C9" s="248"/>
      <c r="D9" s="51" t="s">
        <v>12</v>
      </c>
      <c r="E9" s="249" t="s">
        <v>53</v>
      </c>
      <c r="F9" s="249"/>
    </row>
    <row r="10" spans="1:11" s="9" customFormat="1" ht="14.1" customHeight="1" x14ac:dyDescent="0.3">
      <c r="A10" s="52"/>
      <c r="B10" s="248" t="s">
        <v>49</v>
      </c>
      <c r="C10" s="248"/>
      <c r="D10" s="53"/>
      <c r="E10" s="249" t="s">
        <v>49</v>
      </c>
      <c r="F10" s="249"/>
    </row>
    <row r="11" spans="1:11" s="9" customFormat="1" ht="14.1" customHeight="1" x14ac:dyDescent="0.3">
      <c r="A11" s="53"/>
      <c r="B11" s="248" t="s">
        <v>51</v>
      </c>
      <c r="C11" s="248"/>
      <c r="D11" s="53"/>
      <c r="E11" s="249" t="s">
        <v>52</v>
      </c>
      <c r="F11" s="249"/>
    </row>
    <row r="12" spans="1:11" s="9" customFormat="1" ht="14.1" customHeight="1" x14ac:dyDescent="0.3">
      <c r="A12" s="53"/>
      <c r="B12" s="248" t="s">
        <v>50</v>
      </c>
      <c r="C12" s="248"/>
      <c r="D12" s="53"/>
      <c r="E12" s="249" t="s">
        <v>50</v>
      </c>
      <c r="F12" s="249"/>
    </row>
    <row r="13" spans="1:11" s="9" customFormat="1" ht="14.1" customHeight="1" x14ac:dyDescent="0.3">
      <c r="A13" s="53"/>
      <c r="B13" s="266" t="s">
        <v>54</v>
      </c>
      <c r="C13" s="266"/>
      <c r="D13" s="56"/>
      <c r="E13" s="255" t="s">
        <v>54</v>
      </c>
      <c r="F13" s="255"/>
    </row>
    <row r="14" spans="1:11" s="9" customFormat="1" ht="14.1" customHeight="1" thickBot="1" x14ac:dyDescent="0.35">
      <c r="A14" s="250"/>
      <c r="B14" s="250"/>
      <c r="C14" s="250"/>
      <c r="D14" s="250"/>
      <c r="E14" s="250"/>
      <c r="F14" s="250"/>
    </row>
    <row r="15" spans="1:11" ht="27" x14ac:dyDescent="0.3">
      <c r="A15" s="66" t="s">
        <v>31</v>
      </c>
      <c r="B15" s="16" t="s">
        <v>29</v>
      </c>
      <c r="C15" s="16" t="s">
        <v>13</v>
      </c>
      <c r="D15" s="16" t="s">
        <v>14</v>
      </c>
      <c r="E15" s="16" t="s">
        <v>15</v>
      </c>
      <c r="F15" s="16" t="s">
        <v>16</v>
      </c>
      <c r="G15" s="66" t="s">
        <v>17</v>
      </c>
      <c r="K15" s="55"/>
    </row>
    <row r="16" spans="1:11" ht="29.25" customHeight="1" x14ac:dyDescent="0.3">
      <c r="A16" s="41" t="s">
        <v>55</v>
      </c>
      <c r="B16" s="41" t="s">
        <v>56</v>
      </c>
      <c r="C16" s="41"/>
      <c r="D16" s="68"/>
      <c r="E16" s="69"/>
      <c r="F16" s="41" t="s">
        <v>41</v>
      </c>
      <c r="G16" s="70" t="s">
        <v>57</v>
      </c>
    </row>
    <row r="17" spans="1:7" ht="15.95" customHeight="1" thickBot="1" x14ac:dyDescent="0.35">
      <c r="A17" s="251"/>
      <c r="B17" s="251"/>
      <c r="C17" s="252"/>
      <c r="D17" s="252"/>
      <c r="E17" s="252"/>
      <c r="F17" s="252"/>
      <c r="G17" s="252"/>
    </row>
    <row r="18" spans="1:7" ht="15.95" customHeight="1" x14ac:dyDescent="0.3">
      <c r="A18" s="20" t="s">
        <v>18</v>
      </c>
      <c r="B18" s="20" t="s">
        <v>19</v>
      </c>
      <c r="C18" s="253" t="s">
        <v>7</v>
      </c>
      <c r="D18" s="254"/>
      <c r="E18" s="66" t="s">
        <v>10</v>
      </c>
      <c r="F18" s="66" t="s">
        <v>20</v>
      </c>
      <c r="G18" s="66" t="s">
        <v>21</v>
      </c>
    </row>
    <row r="19" spans="1:7" ht="29.25" customHeight="1" x14ac:dyDescent="0.3">
      <c r="A19" s="21">
        <v>1</v>
      </c>
      <c r="B19" s="71" t="s">
        <v>59</v>
      </c>
      <c r="C19" s="268" t="s">
        <v>58</v>
      </c>
      <c r="D19" s="268"/>
      <c r="E19" s="23">
        <v>10000</v>
      </c>
      <c r="F19" s="23"/>
      <c r="G19" s="24">
        <f>IF(SUM(A19)&gt;0,SUM((A19*E19)-F19),"")</f>
        <v>10000</v>
      </c>
    </row>
    <row r="20" spans="1:7" ht="15.95" customHeight="1" x14ac:dyDescent="0.3">
      <c r="A20" s="21"/>
      <c r="B20" s="22"/>
      <c r="C20" s="245"/>
      <c r="D20" s="245"/>
      <c r="E20" s="25"/>
      <c r="F20" s="23"/>
      <c r="G20" s="26" t="str">
        <f t="shared" ref="G20:G33" si="0">IF(SUM(A20)&gt;0,SUM((A20*E20)-F20),"")</f>
        <v/>
      </c>
    </row>
    <row r="21" spans="1:7" ht="15.95" customHeight="1" x14ac:dyDescent="0.3">
      <c r="A21" s="21"/>
      <c r="B21" s="22"/>
      <c r="C21" s="245"/>
      <c r="D21" s="245"/>
      <c r="E21" s="25"/>
      <c r="F21" s="23"/>
      <c r="G21" s="26" t="str">
        <f t="shared" si="0"/>
        <v/>
      </c>
    </row>
    <row r="22" spans="1:7" ht="15.95" customHeight="1" x14ac:dyDescent="0.3">
      <c r="A22" s="21"/>
      <c r="B22" s="22"/>
      <c r="C22" s="245"/>
      <c r="D22" s="245"/>
      <c r="E22" s="25"/>
      <c r="F22" s="23"/>
      <c r="G22" s="26" t="str">
        <f t="shared" si="0"/>
        <v/>
      </c>
    </row>
    <row r="23" spans="1:7" ht="15.95" customHeight="1" x14ac:dyDescent="0.3">
      <c r="A23" s="21"/>
      <c r="B23" s="22"/>
      <c r="C23" s="245"/>
      <c r="D23" s="245"/>
      <c r="E23" s="25"/>
      <c r="F23" s="23"/>
      <c r="G23" s="26" t="str">
        <f t="shared" si="0"/>
        <v/>
      </c>
    </row>
    <row r="24" spans="1:7" ht="15.95" customHeight="1" x14ac:dyDescent="0.3">
      <c r="A24" s="21"/>
      <c r="B24" s="22"/>
      <c r="C24" s="245"/>
      <c r="D24" s="245"/>
      <c r="E24" s="25"/>
      <c r="F24" s="23"/>
      <c r="G24" s="26" t="str">
        <f t="shared" si="0"/>
        <v/>
      </c>
    </row>
    <row r="25" spans="1:7" ht="15.95" customHeight="1" x14ac:dyDescent="0.3">
      <c r="A25" s="21"/>
      <c r="B25" s="22"/>
      <c r="C25" s="245"/>
      <c r="D25" s="245"/>
      <c r="E25" s="25"/>
      <c r="F25" s="23"/>
      <c r="G25" s="26" t="str">
        <f t="shared" si="0"/>
        <v/>
      </c>
    </row>
    <row r="26" spans="1:7" ht="15.95" customHeight="1" x14ac:dyDescent="0.3">
      <c r="A26" s="21"/>
      <c r="B26" s="22"/>
      <c r="C26" s="64"/>
      <c r="D26" s="64"/>
      <c r="E26" s="25"/>
      <c r="F26" s="23"/>
      <c r="G26" s="26"/>
    </row>
    <row r="27" spans="1:7" ht="15.95" customHeight="1" x14ac:dyDescent="0.3">
      <c r="A27" s="21"/>
      <c r="B27" s="22"/>
      <c r="C27" s="245"/>
      <c r="D27" s="245"/>
      <c r="E27" s="25"/>
      <c r="F27" s="23"/>
      <c r="G27" s="26" t="str">
        <f t="shared" si="0"/>
        <v/>
      </c>
    </row>
    <row r="28" spans="1:7" ht="15.95" customHeight="1" x14ac:dyDescent="0.3">
      <c r="A28" s="21"/>
      <c r="B28" s="22"/>
      <c r="C28" s="245"/>
      <c r="D28" s="245"/>
      <c r="E28" s="25"/>
      <c r="F28" s="23"/>
      <c r="G28" s="26" t="str">
        <f t="shared" si="0"/>
        <v/>
      </c>
    </row>
    <row r="29" spans="1:7" ht="15.95" customHeight="1" x14ac:dyDescent="0.3">
      <c r="A29" s="21"/>
      <c r="B29" s="22"/>
      <c r="C29" s="245"/>
      <c r="D29" s="245"/>
      <c r="E29" s="25"/>
      <c r="F29" s="23"/>
      <c r="G29" s="26" t="str">
        <f t="shared" si="0"/>
        <v/>
      </c>
    </row>
    <row r="30" spans="1:7" ht="15.95" customHeight="1" x14ac:dyDescent="0.3">
      <c r="A30" s="21"/>
      <c r="B30" s="22"/>
      <c r="C30" s="245"/>
      <c r="D30" s="245"/>
      <c r="E30" s="25"/>
      <c r="F30" s="23"/>
      <c r="G30" s="26" t="str">
        <f t="shared" si="0"/>
        <v/>
      </c>
    </row>
    <row r="31" spans="1:7" ht="15.95" customHeight="1" x14ac:dyDescent="0.3">
      <c r="A31" s="21"/>
      <c r="B31" s="22"/>
      <c r="C31" s="245"/>
      <c r="D31" s="245"/>
      <c r="E31" s="25"/>
      <c r="F31" s="23"/>
      <c r="G31" s="26" t="str">
        <f t="shared" si="0"/>
        <v/>
      </c>
    </row>
    <row r="32" spans="1:7" ht="15.95" customHeight="1" x14ac:dyDescent="0.3">
      <c r="A32" s="21"/>
      <c r="B32" s="22"/>
      <c r="C32" s="245"/>
      <c r="D32" s="245"/>
      <c r="E32" s="25"/>
      <c r="F32" s="23"/>
      <c r="G32" s="26" t="str">
        <f t="shared" si="0"/>
        <v/>
      </c>
    </row>
    <row r="33" spans="1:7" ht="15.95" customHeight="1" x14ac:dyDescent="0.3">
      <c r="A33" s="21"/>
      <c r="B33" s="22"/>
      <c r="C33" s="245"/>
      <c r="D33" s="245"/>
      <c r="E33" s="25"/>
      <c r="F33" s="23"/>
      <c r="G33" s="26" t="str">
        <f t="shared" si="0"/>
        <v/>
      </c>
    </row>
    <row r="34" spans="1:7" ht="15.95" customHeight="1" thickBot="1" x14ac:dyDescent="0.35">
      <c r="A34" s="27"/>
      <c r="B34" s="28"/>
      <c r="C34" s="29"/>
      <c r="D34" s="246" t="s">
        <v>22</v>
      </c>
      <c r="E34" s="247"/>
      <c r="F34" s="24" t="str">
        <f>IF(SUM(F19:F33)&gt;0,SUM(F19:F33),"")</f>
        <v/>
      </c>
      <c r="G34" s="30"/>
    </row>
    <row r="35" spans="1:7" ht="15.95" customHeight="1" x14ac:dyDescent="0.3">
      <c r="A35" s="236" t="s">
        <v>44</v>
      </c>
      <c r="B35" s="237"/>
      <c r="C35" s="237"/>
      <c r="D35" s="237"/>
      <c r="E35" s="238"/>
      <c r="F35" s="58" t="s">
        <v>23</v>
      </c>
      <c r="G35" s="24">
        <f>IF(SUM(G19:G33)&gt;0,SUM(G19:G33),"")</f>
        <v>10000</v>
      </c>
    </row>
    <row r="36" spans="1:7" ht="15.95" customHeight="1" x14ac:dyDescent="0.3">
      <c r="A36" s="239"/>
      <c r="B36" s="240"/>
      <c r="C36" s="240"/>
      <c r="D36" s="240"/>
      <c r="E36" s="241"/>
      <c r="F36" s="59" t="s">
        <v>24</v>
      </c>
      <c r="G36" s="25"/>
    </row>
    <row r="37" spans="1:7" ht="15.95" customHeight="1" x14ac:dyDescent="0.3">
      <c r="A37" s="239"/>
      <c r="B37" s="240"/>
      <c r="C37" s="240"/>
      <c r="D37" s="240"/>
      <c r="E37" s="241"/>
      <c r="F37" s="31" t="s">
        <v>25</v>
      </c>
      <c r="G37" s="32">
        <f>IF(SUM(G35)&gt;0,SUM((G35*G36)+G35),"")</f>
        <v>10000</v>
      </c>
    </row>
    <row r="38" spans="1:7" ht="43.5" customHeight="1" thickBot="1" x14ac:dyDescent="0.35">
      <c r="A38" s="242"/>
      <c r="B38" s="243"/>
      <c r="C38" s="243"/>
      <c r="D38" s="243"/>
      <c r="E38" s="244"/>
      <c r="F38" s="60"/>
    </row>
    <row r="39" spans="1:7" ht="15.95" customHeight="1" x14ac:dyDescent="0.35">
      <c r="A39" s="11"/>
      <c r="B39" s="12"/>
      <c r="C39" s="13"/>
      <c r="D39" s="65"/>
      <c r="E39" s="31"/>
      <c r="F39" s="14" t="str">
        <f>IF(SUM(F37)&gt;0,SUM((F37*F38)+F37),"")</f>
        <v/>
      </c>
    </row>
    <row r="40" spans="1:7" ht="15.95" customHeight="1" x14ac:dyDescent="0.3">
      <c r="A40" s="11"/>
      <c r="B40" s="13"/>
      <c r="C40" s="13"/>
      <c r="D40" s="65"/>
      <c r="E40" s="44"/>
      <c r="F40" s="44"/>
    </row>
    <row r="41" spans="1:7" ht="15.95" customHeight="1" x14ac:dyDescent="0.3">
      <c r="B41" s="264"/>
      <c r="C41" s="265"/>
      <c r="D41" s="265"/>
      <c r="E41" s="265"/>
    </row>
    <row r="42" spans="1:7" ht="15.95" customHeight="1" x14ac:dyDescent="0.3">
      <c r="B42" s="3"/>
      <c r="C42" s="4"/>
      <c r="D42" s="4"/>
      <c r="E42" s="4"/>
    </row>
    <row r="43" spans="1:7" ht="10.5" customHeight="1" x14ac:dyDescent="0.3"/>
    <row r="44" spans="1:7" x14ac:dyDescent="0.3">
      <c r="A44" s="5"/>
      <c r="B44" s="67"/>
      <c r="C44" s="67"/>
      <c r="D44" s="67"/>
      <c r="E44" s="67"/>
      <c r="F44" s="67"/>
    </row>
  </sheetData>
  <mergeCells count="40">
    <mergeCell ref="B41:E41"/>
    <mergeCell ref="C31:D31"/>
    <mergeCell ref="C32:D32"/>
    <mergeCell ref="C33:D33"/>
    <mergeCell ref="D34:E34"/>
    <mergeCell ref="A35:E38"/>
    <mergeCell ref="C27:D27"/>
    <mergeCell ref="C28:D28"/>
    <mergeCell ref="C29:D29"/>
    <mergeCell ref="C30:D30"/>
    <mergeCell ref="C20:D20"/>
    <mergeCell ref="C21:D21"/>
    <mergeCell ref="C22:D22"/>
    <mergeCell ref="C23:D23"/>
    <mergeCell ref="C24:D24"/>
    <mergeCell ref="C25:D25"/>
    <mergeCell ref="C19:D19"/>
    <mergeCell ref="B10:C10"/>
    <mergeCell ref="E10:F10"/>
    <mergeCell ref="B11:C11"/>
    <mergeCell ref="E11:F11"/>
    <mergeCell ref="B12:C12"/>
    <mergeCell ref="E12:F12"/>
    <mergeCell ref="B13:C13"/>
    <mergeCell ref="E13:F13"/>
    <mergeCell ref="A14:F14"/>
    <mergeCell ref="A17:G17"/>
    <mergeCell ref="C18:D18"/>
    <mergeCell ref="A6:B6"/>
    <mergeCell ref="C6:D6"/>
    <mergeCell ref="E6:F6"/>
    <mergeCell ref="A8:F8"/>
    <mergeCell ref="B9:C9"/>
    <mergeCell ref="E9:F9"/>
    <mergeCell ref="E5:F5"/>
    <mergeCell ref="A2:B2"/>
    <mergeCell ref="C2:F2"/>
    <mergeCell ref="A3:F3"/>
    <mergeCell ref="A4:B4"/>
    <mergeCell ref="E4:F4"/>
  </mergeCells>
  <hyperlinks>
    <hyperlink ref="A7" r:id="rId1"/>
  </hyperlinks>
  <printOptions horizontalCentered="1"/>
  <pageMargins left="0.75" right="0.75" top="0.5" bottom="0.5" header="0.5" footer="0.5"/>
  <pageSetup orientation="portrait" horizontalDpi="4294967293" verticalDpi="4294967293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K44"/>
  <sheetViews>
    <sheetView showGridLines="0" topLeftCell="A10" zoomScaleNormal="100" workbookViewId="0">
      <selection activeCell="C19" sqref="C19:D19"/>
    </sheetView>
  </sheetViews>
  <sheetFormatPr defaultRowHeight="15" x14ac:dyDescent="0.3"/>
  <cols>
    <col min="1" max="2" width="12.7109375" style="2" customWidth="1"/>
    <col min="3" max="3" width="13.140625" style="2" customWidth="1"/>
    <col min="4" max="4" width="12.42578125" style="2" customWidth="1"/>
    <col min="5" max="7" width="12.7109375" style="2" customWidth="1"/>
    <col min="8" max="16384" width="9.140625" style="2"/>
  </cols>
  <sheetData>
    <row r="1" spans="1:11" ht="42.75" customHeight="1" x14ac:dyDescent="0.3">
      <c r="A1" s="76"/>
      <c r="B1" s="43"/>
      <c r="C1" s="43"/>
      <c r="D1" s="43"/>
      <c r="E1" s="43"/>
      <c r="F1" s="43"/>
    </row>
    <row r="2" spans="1:11" ht="16.5" customHeight="1" x14ac:dyDescent="0.3">
      <c r="A2" s="259"/>
      <c r="B2" s="260"/>
      <c r="C2" s="261"/>
      <c r="D2" s="261"/>
      <c r="E2" s="261"/>
      <c r="F2" s="261"/>
    </row>
    <row r="3" spans="1:11" s="9" customFormat="1" ht="17.25" customHeight="1" x14ac:dyDescent="0.3">
      <c r="A3" s="262" t="s">
        <v>45</v>
      </c>
      <c r="B3" s="262"/>
      <c r="C3" s="262"/>
      <c r="D3" s="262"/>
      <c r="E3" s="262"/>
      <c r="F3" s="262"/>
    </row>
    <row r="4" spans="1:11" s="9" customFormat="1" ht="14.1" customHeight="1" x14ac:dyDescent="0.3">
      <c r="A4" s="263" t="s">
        <v>27</v>
      </c>
      <c r="B4" s="263"/>
      <c r="C4" s="75"/>
      <c r="D4" s="74" t="s">
        <v>11</v>
      </c>
      <c r="E4" s="249" t="s">
        <v>105</v>
      </c>
      <c r="F4" s="249"/>
    </row>
    <row r="5" spans="1:11" s="9" customFormat="1" ht="14.1" customHeight="1" x14ac:dyDescent="0.3">
      <c r="A5" s="75" t="s">
        <v>46</v>
      </c>
      <c r="B5" s="75"/>
      <c r="C5" s="75"/>
      <c r="D5" s="74" t="s">
        <v>6</v>
      </c>
      <c r="E5" s="258">
        <f ca="1">TODAY()</f>
        <v>43730</v>
      </c>
      <c r="F5" s="258"/>
    </row>
    <row r="6" spans="1:11" s="9" customFormat="1" ht="14.1" customHeight="1" x14ac:dyDescent="0.3">
      <c r="A6" s="255" t="s">
        <v>28</v>
      </c>
      <c r="B6" s="255"/>
      <c r="C6" s="256" t="s">
        <v>8</v>
      </c>
      <c r="D6" s="256"/>
      <c r="E6" s="249" t="s">
        <v>106</v>
      </c>
      <c r="F6" s="249"/>
    </row>
    <row r="7" spans="1:11" s="9" customFormat="1" ht="14.1" customHeight="1" x14ac:dyDescent="0.3">
      <c r="A7" s="33" t="s">
        <v>30</v>
      </c>
      <c r="B7" s="54"/>
      <c r="C7" s="75"/>
      <c r="D7" s="75"/>
      <c r="E7" s="74"/>
      <c r="F7" s="74"/>
    </row>
    <row r="8" spans="1:11" s="9" customFormat="1" ht="14.1" customHeight="1" x14ac:dyDescent="0.3">
      <c r="A8" s="257"/>
      <c r="B8" s="257"/>
      <c r="C8" s="257"/>
      <c r="D8" s="257"/>
      <c r="E8" s="257"/>
      <c r="F8" s="257"/>
    </row>
    <row r="9" spans="1:11" s="9" customFormat="1" ht="14.1" customHeight="1" x14ac:dyDescent="0.3">
      <c r="A9" s="50" t="s">
        <v>26</v>
      </c>
      <c r="B9" s="248" t="s">
        <v>100</v>
      </c>
      <c r="C9" s="248"/>
      <c r="D9" s="51" t="s">
        <v>12</v>
      </c>
      <c r="E9" s="257" t="s">
        <v>100</v>
      </c>
      <c r="F9" s="257"/>
    </row>
    <row r="10" spans="1:11" s="9" customFormat="1" ht="14.1" customHeight="1" x14ac:dyDescent="0.3">
      <c r="A10" s="52"/>
      <c r="B10" s="248" t="s">
        <v>101</v>
      </c>
      <c r="C10" s="248"/>
      <c r="D10" s="53"/>
      <c r="E10" s="248" t="s">
        <v>101</v>
      </c>
      <c r="F10" s="248"/>
    </row>
    <row r="11" spans="1:11" s="9" customFormat="1" ht="14.1" customHeight="1" x14ac:dyDescent="0.3">
      <c r="A11" s="53"/>
      <c r="B11" s="248" t="s">
        <v>102</v>
      </c>
      <c r="C11" s="248"/>
      <c r="D11" s="53"/>
      <c r="E11" s="248" t="s">
        <v>102</v>
      </c>
      <c r="F11" s="248"/>
    </row>
    <row r="12" spans="1:11" s="9" customFormat="1" ht="14.1" customHeight="1" x14ac:dyDescent="0.3">
      <c r="A12" s="53"/>
      <c r="B12" s="248" t="s">
        <v>103</v>
      </c>
      <c r="C12" s="248"/>
      <c r="D12" s="53"/>
      <c r="E12" s="248" t="s">
        <v>103</v>
      </c>
      <c r="F12" s="248"/>
    </row>
    <row r="13" spans="1:11" s="9" customFormat="1" ht="14.1" customHeight="1" x14ac:dyDescent="0.3">
      <c r="A13" s="53"/>
      <c r="B13" s="248" t="s">
        <v>104</v>
      </c>
      <c r="C13" s="248"/>
      <c r="D13" s="53"/>
      <c r="E13" s="248" t="s">
        <v>104</v>
      </c>
      <c r="F13" s="248"/>
    </row>
    <row r="14" spans="1:11" s="9" customFormat="1" ht="14.1" customHeight="1" thickBot="1" x14ac:dyDescent="0.35">
      <c r="A14" s="250"/>
      <c r="B14" s="250"/>
      <c r="C14" s="250"/>
      <c r="D14" s="250"/>
      <c r="E14" s="250"/>
      <c r="F14" s="250"/>
    </row>
    <row r="15" spans="1:11" ht="27" x14ac:dyDescent="0.3">
      <c r="A15" s="73" t="s">
        <v>31</v>
      </c>
      <c r="B15" s="16" t="s">
        <v>29</v>
      </c>
      <c r="C15" s="16" t="s">
        <v>13</v>
      </c>
      <c r="D15" s="16" t="s">
        <v>14</v>
      </c>
      <c r="E15" s="16" t="s">
        <v>15</v>
      </c>
      <c r="F15" s="16" t="s">
        <v>16</v>
      </c>
      <c r="G15" s="73" t="s">
        <v>17</v>
      </c>
      <c r="K15" s="55"/>
    </row>
    <row r="16" spans="1:11" ht="15.95" customHeight="1" x14ac:dyDescent="0.3">
      <c r="A16" s="17" t="s">
        <v>107</v>
      </c>
      <c r="B16" s="17"/>
      <c r="C16" s="204" t="s">
        <v>112</v>
      </c>
      <c r="D16" s="18"/>
      <c r="E16" s="19"/>
      <c r="F16" s="204" t="s">
        <v>111</v>
      </c>
      <c r="G16" s="203" t="s">
        <v>108</v>
      </c>
    </row>
    <row r="17" spans="1:7" ht="15.95" customHeight="1" thickBot="1" x14ac:dyDescent="0.35">
      <c r="A17" s="251"/>
      <c r="B17" s="251"/>
      <c r="C17" s="252"/>
      <c r="D17" s="252"/>
      <c r="E17" s="252"/>
      <c r="F17" s="252"/>
      <c r="G17" s="252"/>
    </row>
    <row r="18" spans="1:7" ht="15.95" customHeight="1" x14ac:dyDescent="0.3">
      <c r="A18" s="20" t="s">
        <v>18</v>
      </c>
      <c r="B18" s="20" t="s">
        <v>19</v>
      </c>
      <c r="C18" s="253" t="s">
        <v>7</v>
      </c>
      <c r="D18" s="254"/>
      <c r="E18" s="73" t="s">
        <v>10</v>
      </c>
      <c r="F18" s="73" t="s">
        <v>20</v>
      </c>
      <c r="G18" s="73" t="s">
        <v>21</v>
      </c>
    </row>
    <row r="19" spans="1:7" ht="15.95" customHeight="1" x14ac:dyDescent="0.3">
      <c r="A19" s="21">
        <v>1</v>
      </c>
      <c r="B19" s="22" t="s">
        <v>109</v>
      </c>
      <c r="C19" s="245" t="s">
        <v>110</v>
      </c>
      <c r="D19" s="245"/>
      <c r="E19" s="23">
        <v>300</v>
      </c>
      <c r="F19" s="23"/>
      <c r="G19" s="24">
        <f>IF(SUM(A19)&gt;0,SUM((A19*E19)-F19),"")</f>
        <v>300</v>
      </c>
    </row>
    <row r="20" spans="1:7" ht="15.95" customHeight="1" x14ac:dyDescent="0.3">
      <c r="A20" s="21"/>
      <c r="B20" s="22"/>
      <c r="C20" s="245"/>
      <c r="D20" s="245"/>
      <c r="E20" s="25"/>
      <c r="F20" s="23"/>
      <c r="G20" s="26" t="str">
        <f t="shared" ref="G20:G33" si="0">IF(SUM(A20)&gt;0,SUM((A20*E20)-F20),"")</f>
        <v/>
      </c>
    </row>
    <row r="21" spans="1:7" ht="15.95" customHeight="1" x14ac:dyDescent="0.3">
      <c r="A21" s="21"/>
      <c r="B21" s="22"/>
      <c r="C21" s="245"/>
      <c r="D21" s="245"/>
      <c r="E21" s="25"/>
      <c r="F21" s="23"/>
      <c r="G21" s="26" t="str">
        <f t="shared" si="0"/>
        <v/>
      </c>
    </row>
    <row r="22" spans="1:7" ht="15.95" customHeight="1" x14ac:dyDescent="0.3">
      <c r="A22" s="21"/>
      <c r="B22" s="22"/>
      <c r="C22" s="245"/>
      <c r="D22" s="245"/>
      <c r="E22" s="25"/>
      <c r="F22" s="23"/>
      <c r="G22" s="26" t="str">
        <f t="shared" si="0"/>
        <v/>
      </c>
    </row>
    <row r="23" spans="1:7" ht="15.95" customHeight="1" x14ac:dyDescent="0.3">
      <c r="A23" s="21"/>
      <c r="B23" s="22"/>
      <c r="C23" s="245"/>
      <c r="D23" s="245"/>
      <c r="E23" s="25"/>
      <c r="F23" s="23"/>
      <c r="G23" s="26" t="str">
        <f t="shared" si="0"/>
        <v/>
      </c>
    </row>
    <row r="24" spans="1:7" ht="15.95" customHeight="1" x14ac:dyDescent="0.3">
      <c r="A24" s="21"/>
      <c r="B24" s="22"/>
      <c r="C24" s="245"/>
      <c r="D24" s="245"/>
      <c r="E24" s="25"/>
      <c r="F24" s="23"/>
      <c r="G24" s="26" t="str">
        <f t="shared" si="0"/>
        <v/>
      </c>
    </row>
    <row r="25" spans="1:7" ht="15.95" customHeight="1" x14ac:dyDescent="0.3">
      <c r="A25" s="21"/>
      <c r="B25" s="22"/>
      <c r="C25" s="245"/>
      <c r="D25" s="245"/>
      <c r="E25" s="25"/>
      <c r="F25" s="23"/>
      <c r="G25" s="26" t="str">
        <f t="shared" si="0"/>
        <v/>
      </c>
    </row>
    <row r="26" spans="1:7" ht="15.95" customHeight="1" x14ac:dyDescent="0.3">
      <c r="A26" s="21"/>
      <c r="B26" s="22"/>
      <c r="C26" s="245"/>
      <c r="D26" s="245"/>
      <c r="E26" s="25"/>
      <c r="F26" s="23"/>
      <c r="G26" s="26" t="str">
        <f t="shared" si="0"/>
        <v/>
      </c>
    </row>
    <row r="27" spans="1:7" ht="15.95" customHeight="1" x14ac:dyDescent="0.3">
      <c r="A27" s="21"/>
      <c r="B27" s="22"/>
      <c r="C27" s="245"/>
      <c r="D27" s="245"/>
      <c r="E27" s="25"/>
      <c r="F27" s="23"/>
      <c r="G27" s="26" t="str">
        <f t="shared" si="0"/>
        <v/>
      </c>
    </row>
    <row r="28" spans="1:7" ht="15.95" customHeight="1" x14ac:dyDescent="0.3">
      <c r="A28" s="21"/>
      <c r="B28" s="22"/>
      <c r="C28" s="245"/>
      <c r="D28" s="245"/>
      <c r="E28" s="25"/>
      <c r="F28" s="23"/>
      <c r="G28" s="26" t="str">
        <f t="shared" si="0"/>
        <v/>
      </c>
    </row>
    <row r="29" spans="1:7" ht="15.95" customHeight="1" x14ac:dyDescent="0.3">
      <c r="A29" s="21"/>
      <c r="B29" s="22"/>
      <c r="C29" s="245"/>
      <c r="D29" s="245"/>
      <c r="E29" s="25"/>
      <c r="F29" s="23"/>
      <c r="G29" s="26" t="str">
        <f t="shared" si="0"/>
        <v/>
      </c>
    </row>
    <row r="30" spans="1:7" ht="15.95" customHeight="1" x14ac:dyDescent="0.3">
      <c r="A30" s="21"/>
      <c r="B30" s="22"/>
      <c r="C30" s="245"/>
      <c r="D30" s="245"/>
      <c r="E30" s="25"/>
      <c r="F30" s="23"/>
      <c r="G30" s="26" t="str">
        <f t="shared" si="0"/>
        <v/>
      </c>
    </row>
    <row r="31" spans="1:7" ht="15.95" customHeight="1" x14ac:dyDescent="0.3">
      <c r="A31" s="21"/>
      <c r="B31" s="22"/>
      <c r="C31" s="245"/>
      <c r="D31" s="245"/>
      <c r="E31" s="25"/>
      <c r="F31" s="23"/>
      <c r="G31" s="26" t="str">
        <f t="shared" si="0"/>
        <v/>
      </c>
    </row>
    <row r="32" spans="1:7" ht="15.95" customHeight="1" x14ac:dyDescent="0.3">
      <c r="A32" s="21"/>
      <c r="B32" s="22"/>
      <c r="C32" s="245"/>
      <c r="D32" s="245"/>
      <c r="E32" s="25"/>
      <c r="F32" s="23"/>
      <c r="G32" s="26" t="str">
        <f t="shared" si="0"/>
        <v/>
      </c>
    </row>
    <row r="33" spans="1:7" ht="15.95" customHeight="1" x14ac:dyDescent="0.3">
      <c r="A33" s="21"/>
      <c r="B33" s="22"/>
      <c r="C33" s="245"/>
      <c r="D33" s="245"/>
      <c r="E33" s="25"/>
      <c r="F33" s="23"/>
      <c r="G33" s="26" t="str">
        <f t="shared" si="0"/>
        <v/>
      </c>
    </row>
    <row r="34" spans="1:7" ht="15.95" customHeight="1" thickBot="1" x14ac:dyDescent="0.35">
      <c r="A34" s="27"/>
      <c r="B34" s="28"/>
      <c r="C34" s="29"/>
      <c r="D34" s="246" t="s">
        <v>22</v>
      </c>
      <c r="E34" s="247"/>
      <c r="F34" s="24" t="str">
        <f>IF(SUM(F19:F33)&gt;0,SUM(F19:F33),"")</f>
        <v/>
      </c>
      <c r="G34" s="30"/>
    </row>
    <row r="35" spans="1:7" ht="15.95" customHeight="1" x14ac:dyDescent="0.3">
      <c r="A35" s="236" t="s">
        <v>44</v>
      </c>
      <c r="B35" s="237"/>
      <c r="C35" s="237"/>
      <c r="D35" s="237"/>
      <c r="E35" s="238"/>
      <c r="F35" s="58" t="s">
        <v>23</v>
      </c>
      <c r="G35" s="24">
        <f>IF(SUM(G19:G33)&gt;0,SUM(G19:G33),"")</f>
        <v>300</v>
      </c>
    </row>
    <row r="36" spans="1:7" ht="15.95" customHeight="1" x14ac:dyDescent="0.3">
      <c r="A36" s="239"/>
      <c r="B36" s="240"/>
      <c r="C36" s="240"/>
      <c r="D36" s="240"/>
      <c r="E36" s="241"/>
      <c r="F36" s="59" t="s">
        <v>24</v>
      </c>
      <c r="G36" s="25"/>
    </row>
    <row r="37" spans="1:7" ht="15.95" customHeight="1" x14ac:dyDescent="0.3">
      <c r="A37" s="239"/>
      <c r="B37" s="240"/>
      <c r="C37" s="240"/>
      <c r="D37" s="240"/>
      <c r="E37" s="241"/>
      <c r="F37" s="31" t="s">
        <v>25</v>
      </c>
      <c r="G37" s="32">
        <f>IF(SUM(G35)&gt;0,SUM((G35*G36)+G35),"")</f>
        <v>300</v>
      </c>
    </row>
    <row r="38" spans="1:7" ht="43.5" customHeight="1" thickBot="1" x14ac:dyDescent="0.35">
      <c r="A38" s="242"/>
      <c r="B38" s="243"/>
      <c r="C38" s="243"/>
      <c r="D38" s="243"/>
      <c r="E38" s="244"/>
      <c r="F38" s="60"/>
    </row>
    <row r="39" spans="1:7" ht="15.95" customHeight="1" x14ac:dyDescent="0.35">
      <c r="A39" s="11"/>
      <c r="B39" s="12"/>
      <c r="C39" s="13"/>
      <c r="D39" s="72"/>
      <c r="E39" s="31"/>
      <c r="F39" s="14" t="str">
        <f>IF(SUM(F37)&gt;0,SUM((F37*F38)+F37),"")</f>
        <v/>
      </c>
    </row>
    <row r="40" spans="1:7" ht="15.95" customHeight="1" x14ac:dyDescent="0.3">
      <c r="A40" s="11"/>
      <c r="B40" s="13"/>
      <c r="C40" s="13"/>
      <c r="D40" s="72"/>
      <c r="E40" s="44"/>
      <c r="F40" s="44"/>
    </row>
    <row r="41" spans="1:7" ht="15.95" customHeight="1" x14ac:dyDescent="0.3">
      <c r="B41" s="264"/>
      <c r="C41" s="265"/>
      <c r="D41" s="265"/>
      <c r="E41" s="265"/>
    </row>
    <row r="42" spans="1:7" ht="15.95" customHeight="1" x14ac:dyDescent="0.3">
      <c r="B42" s="3"/>
      <c r="C42" s="4"/>
      <c r="D42" s="4"/>
      <c r="E42" s="4"/>
    </row>
    <row r="43" spans="1:7" ht="10.5" customHeight="1" x14ac:dyDescent="0.3"/>
    <row r="44" spans="1:7" x14ac:dyDescent="0.3">
      <c r="A44" s="5"/>
      <c r="B44" s="77"/>
      <c r="C44" s="77"/>
      <c r="D44" s="77"/>
      <c r="E44" s="77"/>
      <c r="F44" s="77"/>
    </row>
  </sheetData>
  <mergeCells count="41">
    <mergeCell ref="E5:F5"/>
    <mergeCell ref="A2:B2"/>
    <mergeCell ref="C2:F2"/>
    <mergeCell ref="A3:F3"/>
    <mergeCell ref="A4:B4"/>
    <mergeCell ref="E4:F4"/>
    <mergeCell ref="A6:B6"/>
    <mergeCell ref="C6:D6"/>
    <mergeCell ref="E6:F6"/>
    <mergeCell ref="A8:F8"/>
    <mergeCell ref="B9:C9"/>
    <mergeCell ref="E9:F9"/>
    <mergeCell ref="C19:D19"/>
    <mergeCell ref="B10:C10"/>
    <mergeCell ref="E10:F10"/>
    <mergeCell ref="B11:C11"/>
    <mergeCell ref="E11:F11"/>
    <mergeCell ref="B12:C12"/>
    <mergeCell ref="E12:F12"/>
    <mergeCell ref="B13:C13"/>
    <mergeCell ref="E13:F13"/>
    <mergeCell ref="A14:F14"/>
    <mergeCell ref="A17:G17"/>
    <mergeCell ref="C18:D18"/>
    <mergeCell ref="C29:D2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B41:E41"/>
    <mergeCell ref="C30:D30"/>
    <mergeCell ref="C31:D31"/>
    <mergeCell ref="C32:D32"/>
    <mergeCell ref="C33:D33"/>
    <mergeCell ref="D34:E34"/>
    <mergeCell ref="A35:E38"/>
  </mergeCells>
  <hyperlinks>
    <hyperlink ref="A7" r:id="rId1"/>
  </hyperlinks>
  <printOptions horizontalCentered="1"/>
  <pageMargins left="0.75" right="0.75" top="0.5" bottom="0.5" header="0.5" footer="0.5"/>
  <pageSetup orientation="portrait" horizontalDpi="4294967293" verticalDpi="4294967293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showGridLines="0" topLeftCell="A25" zoomScale="130" zoomScaleNormal="130" workbookViewId="0"/>
  </sheetViews>
  <sheetFormatPr defaultRowHeight="15" x14ac:dyDescent="0.3"/>
  <cols>
    <col min="1" max="2" width="12.7109375" style="2" customWidth="1"/>
    <col min="3" max="3" width="13.140625" style="2" customWidth="1"/>
    <col min="4" max="4" width="12.42578125" style="2" customWidth="1"/>
    <col min="5" max="7" width="12.7109375" style="2" customWidth="1"/>
    <col min="8" max="16384" width="9.140625" style="2"/>
  </cols>
  <sheetData>
    <row r="1" spans="1:11" ht="42.75" customHeight="1" x14ac:dyDescent="0.3">
      <c r="A1" s="218"/>
      <c r="B1" s="43"/>
      <c r="C1" s="43"/>
      <c r="D1" s="43"/>
      <c r="E1" s="43"/>
      <c r="F1" s="43"/>
    </row>
    <row r="2" spans="1:11" ht="16.5" customHeight="1" x14ac:dyDescent="0.3">
      <c r="A2" s="259"/>
      <c r="B2" s="260"/>
      <c r="C2" s="261"/>
      <c r="D2" s="261"/>
      <c r="E2" s="261"/>
      <c r="F2" s="261"/>
    </row>
    <row r="3" spans="1:11" s="9" customFormat="1" ht="17.25" customHeight="1" x14ac:dyDescent="0.3">
      <c r="A3" s="262" t="s">
        <v>45</v>
      </c>
      <c r="B3" s="262"/>
      <c r="C3" s="262"/>
      <c r="D3" s="262"/>
      <c r="E3" s="262"/>
      <c r="F3" s="262"/>
    </row>
    <row r="4" spans="1:11" s="9" customFormat="1" ht="14.1" customHeight="1" x14ac:dyDescent="0.3">
      <c r="A4" s="263" t="s">
        <v>27</v>
      </c>
      <c r="B4" s="263"/>
      <c r="C4" s="220"/>
      <c r="D4" s="219" t="s">
        <v>11</v>
      </c>
      <c r="E4" s="249" t="s">
        <v>113</v>
      </c>
      <c r="F4" s="249"/>
    </row>
    <row r="5" spans="1:11" s="9" customFormat="1" ht="14.1" customHeight="1" x14ac:dyDescent="0.3">
      <c r="A5" s="220" t="s">
        <v>46</v>
      </c>
      <c r="B5" s="220"/>
      <c r="C5" s="220"/>
      <c r="D5" s="219" t="s">
        <v>6</v>
      </c>
      <c r="E5" s="258">
        <v>43730</v>
      </c>
      <c r="F5" s="258"/>
    </row>
    <row r="6" spans="1:11" s="9" customFormat="1" ht="14.1" customHeight="1" x14ac:dyDescent="0.3">
      <c r="A6" s="255" t="s">
        <v>28</v>
      </c>
      <c r="B6" s="255"/>
      <c r="C6" s="256" t="s">
        <v>8</v>
      </c>
      <c r="D6" s="256"/>
      <c r="E6" s="249" t="s">
        <v>60</v>
      </c>
      <c r="F6" s="249"/>
    </row>
    <row r="7" spans="1:11" s="9" customFormat="1" ht="14.1" customHeight="1" x14ac:dyDescent="0.3">
      <c r="A7" s="33" t="s">
        <v>30</v>
      </c>
      <c r="B7" s="54"/>
      <c r="C7" s="220"/>
      <c r="D7" s="220"/>
      <c r="E7" s="219"/>
      <c r="F7" s="219"/>
    </row>
    <row r="8" spans="1:11" s="9" customFormat="1" ht="14.1" customHeight="1" x14ac:dyDescent="0.3">
      <c r="A8" s="257"/>
      <c r="B8" s="257"/>
      <c r="C8" s="257"/>
      <c r="D8" s="257"/>
      <c r="E8" s="257"/>
      <c r="F8" s="257"/>
    </row>
    <row r="9" spans="1:11" s="9" customFormat="1" ht="14.1" customHeight="1" x14ac:dyDescent="0.3">
      <c r="A9" s="50" t="s">
        <v>26</v>
      </c>
      <c r="B9" s="248" t="s">
        <v>53</v>
      </c>
      <c r="C9" s="248"/>
      <c r="D9" s="51" t="s">
        <v>12</v>
      </c>
      <c r="E9" s="249" t="s">
        <v>53</v>
      </c>
      <c r="F9" s="249"/>
    </row>
    <row r="10" spans="1:11" s="9" customFormat="1" ht="14.1" customHeight="1" x14ac:dyDescent="0.3">
      <c r="A10" s="52"/>
      <c r="B10" s="248" t="s">
        <v>49</v>
      </c>
      <c r="C10" s="248"/>
      <c r="D10" s="53"/>
      <c r="E10" s="249" t="s">
        <v>49</v>
      </c>
      <c r="F10" s="249"/>
    </row>
    <row r="11" spans="1:11" s="9" customFormat="1" ht="14.1" customHeight="1" x14ac:dyDescent="0.3">
      <c r="A11" s="53"/>
      <c r="B11" s="248" t="s">
        <v>51</v>
      </c>
      <c r="C11" s="248"/>
      <c r="D11" s="53"/>
      <c r="E11" s="249" t="s">
        <v>52</v>
      </c>
      <c r="F11" s="249"/>
    </row>
    <row r="12" spans="1:11" s="9" customFormat="1" ht="14.1" customHeight="1" x14ac:dyDescent="0.3">
      <c r="A12" s="53"/>
      <c r="B12" s="248" t="s">
        <v>50</v>
      </c>
      <c r="C12" s="248"/>
      <c r="D12" s="53"/>
      <c r="E12" s="249" t="s">
        <v>50</v>
      </c>
      <c r="F12" s="249"/>
    </row>
    <row r="13" spans="1:11" s="9" customFormat="1" ht="14.1" customHeight="1" x14ac:dyDescent="0.3">
      <c r="A13" s="53"/>
      <c r="B13" s="266" t="s">
        <v>54</v>
      </c>
      <c r="C13" s="266"/>
      <c r="D13" s="56"/>
      <c r="E13" s="255" t="s">
        <v>54</v>
      </c>
      <c r="F13" s="255"/>
    </row>
    <row r="14" spans="1:11" s="9" customFormat="1" ht="14.1" customHeight="1" thickBot="1" x14ac:dyDescent="0.35">
      <c r="A14" s="250"/>
      <c r="B14" s="250"/>
      <c r="C14" s="250"/>
      <c r="D14" s="250"/>
      <c r="E14" s="250"/>
      <c r="F14" s="250"/>
    </row>
    <row r="15" spans="1:11" ht="27" x14ac:dyDescent="0.3">
      <c r="A15" s="223" t="s">
        <v>31</v>
      </c>
      <c r="B15" s="16" t="s">
        <v>29</v>
      </c>
      <c r="C15" s="16" t="s">
        <v>13</v>
      </c>
      <c r="D15" s="16" t="s">
        <v>14</v>
      </c>
      <c r="E15" s="16" t="s">
        <v>15</v>
      </c>
      <c r="F15" s="16" t="s">
        <v>16</v>
      </c>
      <c r="G15" s="223" t="s">
        <v>17</v>
      </c>
      <c r="K15" s="55"/>
    </row>
    <row r="16" spans="1:11" ht="29.25" customHeight="1" x14ac:dyDescent="0.3">
      <c r="A16" s="41" t="s">
        <v>55</v>
      </c>
      <c r="B16" s="41" t="s">
        <v>56</v>
      </c>
      <c r="C16" s="41"/>
      <c r="D16" s="68"/>
      <c r="E16" s="69"/>
      <c r="F16" s="41" t="s">
        <v>41</v>
      </c>
      <c r="G16" s="279" t="s">
        <v>135</v>
      </c>
    </row>
    <row r="17" spans="1:7" ht="15.95" customHeight="1" thickBot="1" x14ac:dyDescent="0.35">
      <c r="A17" s="251"/>
      <c r="B17" s="251"/>
      <c r="C17" s="252"/>
      <c r="D17" s="252"/>
      <c r="E17" s="252"/>
      <c r="F17" s="252"/>
      <c r="G17" s="252"/>
    </row>
    <row r="18" spans="1:7" ht="15.95" customHeight="1" x14ac:dyDescent="0.3">
      <c r="A18" s="20" t="s">
        <v>18</v>
      </c>
      <c r="B18" s="20" t="s">
        <v>19</v>
      </c>
      <c r="C18" s="253" t="s">
        <v>7</v>
      </c>
      <c r="D18" s="254"/>
      <c r="E18" s="223" t="s">
        <v>10</v>
      </c>
      <c r="F18" s="223" t="s">
        <v>20</v>
      </c>
      <c r="G18" s="223" t="s">
        <v>21</v>
      </c>
    </row>
    <row r="19" spans="1:7" ht="15.95" customHeight="1" x14ac:dyDescent="0.3">
      <c r="A19" s="272">
        <v>1</v>
      </c>
      <c r="B19" s="273" t="s">
        <v>114</v>
      </c>
      <c r="C19" s="270" t="s">
        <v>132</v>
      </c>
      <c r="D19" s="270"/>
      <c r="E19" s="274">
        <v>664.9</v>
      </c>
      <c r="F19" s="271"/>
      <c r="G19" s="275">
        <f>IF(SUM(A19)&gt;0,SUM((A19*E19)-F19),"")</f>
        <v>664.9</v>
      </c>
    </row>
    <row r="20" spans="1:7" ht="15.95" customHeight="1" x14ac:dyDescent="0.3">
      <c r="A20" s="272"/>
      <c r="B20" s="273"/>
      <c r="C20" s="270" t="s">
        <v>131</v>
      </c>
      <c r="D20" s="270"/>
      <c r="E20" s="274"/>
      <c r="F20" s="271"/>
      <c r="G20" s="275" t="str">
        <f t="shared" ref="G20" si="0">IF(SUM(A20)&gt;0,SUM((A20*E20)-F20),"")</f>
        <v/>
      </c>
    </row>
    <row r="21" spans="1:7" ht="15.95" customHeight="1" x14ac:dyDescent="0.3">
      <c r="A21" s="21"/>
      <c r="B21" s="22"/>
      <c r="C21" s="245" t="s">
        <v>133</v>
      </c>
      <c r="D21" s="245"/>
      <c r="E21" s="25"/>
      <c r="F21" s="23"/>
      <c r="G21" s="26" t="str">
        <f t="shared" ref="G20:G33" si="1">IF(SUM(A21)&gt;0,SUM((A21*E21)-F21),"")</f>
        <v/>
      </c>
    </row>
    <row r="22" spans="1:7" ht="15.95" customHeight="1" x14ac:dyDescent="0.3">
      <c r="A22" s="21"/>
      <c r="B22" s="22"/>
      <c r="C22" s="245"/>
      <c r="D22" s="245"/>
      <c r="E22" s="25"/>
      <c r="F22" s="23"/>
      <c r="G22" s="26" t="str">
        <f t="shared" si="1"/>
        <v/>
      </c>
    </row>
    <row r="23" spans="1:7" ht="15.95" customHeight="1" x14ac:dyDescent="0.3">
      <c r="A23" s="21"/>
      <c r="B23" s="22"/>
      <c r="C23" s="245"/>
      <c r="D23" s="245"/>
      <c r="E23" s="25"/>
      <c r="F23" s="23"/>
      <c r="G23" s="26" t="str">
        <f t="shared" si="1"/>
        <v/>
      </c>
    </row>
    <row r="24" spans="1:7" ht="15.95" customHeight="1" x14ac:dyDescent="0.3">
      <c r="A24" s="21"/>
      <c r="B24" s="22"/>
      <c r="C24" s="245"/>
      <c r="D24" s="245"/>
      <c r="E24" s="25"/>
      <c r="F24" s="23"/>
      <c r="G24" s="26" t="str">
        <f t="shared" si="1"/>
        <v/>
      </c>
    </row>
    <row r="25" spans="1:7" ht="15.95" customHeight="1" x14ac:dyDescent="0.3">
      <c r="A25" s="21"/>
      <c r="B25" s="22"/>
      <c r="C25" s="245"/>
      <c r="D25" s="245"/>
      <c r="E25" s="25"/>
      <c r="F25" s="23"/>
      <c r="G25" s="26" t="str">
        <f t="shared" si="1"/>
        <v/>
      </c>
    </row>
    <row r="26" spans="1:7" ht="15.95" customHeight="1" x14ac:dyDescent="0.3">
      <c r="A26" s="21"/>
      <c r="B26" s="22"/>
      <c r="C26" s="221"/>
      <c r="D26" s="221"/>
      <c r="E26" s="25"/>
      <c r="F26" s="23"/>
      <c r="G26" s="26"/>
    </row>
    <row r="27" spans="1:7" ht="15.95" customHeight="1" x14ac:dyDescent="0.3">
      <c r="A27" s="21"/>
      <c r="B27" s="22"/>
      <c r="C27" s="245"/>
      <c r="D27" s="245"/>
      <c r="E27" s="25"/>
      <c r="F27" s="23"/>
      <c r="G27" s="26" t="str">
        <f t="shared" si="1"/>
        <v/>
      </c>
    </row>
    <row r="28" spans="1:7" ht="15.95" customHeight="1" x14ac:dyDescent="0.3">
      <c r="A28" s="21"/>
      <c r="B28" s="22"/>
      <c r="C28" s="245"/>
      <c r="D28" s="245"/>
      <c r="E28" s="25"/>
      <c r="F28" s="23"/>
      <c r="G28" s="26" t="str">
        <f t="shared" si="1"/>
        <v/>
      </c>
    </row>
    <row r="29" spans="1:7" ht="15.95" customHeight="1" x14ac:dyDescent="0.3">
      <c r="A29" s="21"/>
      <c r="B29" s="22"/>
      <c r="C29" s="245"/>
      <c r="D29" s="245"/>
      <c r="E29" s="25"/>
      <c r="F29" s="23"/>
      <c r="G29" s="26" t="str">
        <f t="shared" si="1"/>
        <v/>
      </c>
    </row>
    <row r="30" spans="1:7" ht="15.95" customHeight="1" x14ac:dyDescent="0.3">
      <c r="A30" s="21"/>
      <c r="B30" s="22"/>
      <c r="C30" s="245"/>
      <c r="D30" s="245"/>
      <c r="E30" s="25"/>
      <c r="F30" s="23"/>
      <c r="G30" s="26" t="str">
        <f t="shared" si="1"/>
        <v/>
      </c>
    </row>
    <row r="31" spans="1:7" ht="15.95" customHeight="1" x14ac:dyDescent="0.3">
      <c r="A31" s="21"/>
      <c r="B31" s="22"/>
      <c r="C31" s="245"/>
      <c r="D31" s="245"/>
      <c r="E31" s="25"/>
      <c r="F31" s="23"/>
      <c r="G31" s="26" t="str">
        <f t="shared" si="1"/>
        <v/>
      </c>
    </row>
    <row r="32" spans="1:7" ht="15.95" customHeight="1" x14ac:dyDescent="0.3">
      <c r="A32" s="21"/>
      <c r="B32" s="22"/>
      <c r="C32" s="245"/>
      <c r="D32" s="245"/>
      <c r="E32" s="25"/>
      <c r="F32" s="23"/>
      <c r="G32" s="26" t="str">
        <f t="shared" si="1"/>
        <v/>
      </c>
    </row>
    <row r="33" spans="1:7" ht="15.95" customHeight="1" x14ac:dyDescent="0.3">
      <c r="A33" s="21"/>
      <c r="B33" s="22"/>
      <c r="C33" s="245"/>
      <c r="D33" s="245"/>
      <c r="E33" s="25"/>
      <c r="F33" s="23"/>
      <c r="G33" s="26" t="str">
        <f t="shared" si="1"/>
        <v/>
      </c>
    </row>
    <row r="34" spans="1:7" ht="15.95" customHeight="1" thickBot="1" x14ac:dyDescent="0.35">
      <c r="A34" s="27"/>
      <c r="B34" s="28"/>
      <c r="C34" s="29"/>
      <c r="D34" s="246" t="s">
        <v>22</v>
      </c>
      <c r="E34" s="247"/>
      <c r="F34" s="24" t="str">
        <f>IF(SUM(F19:F33)&gt;0,SUM(F19:F33),"")</f>
        <v/>
      </c>
      <c r="G34" s="30"/>
    </row>
    <row r="35" spans="1:7" ht="15.95" customHeight="1" x14ac:dyDescent="0.3">
      <c r="A35" s="236" t="s">
        <v>44</v>
      </c>
      <c r="B35" s="237"/>
      <c r="C35" s="237"/>
      <c r="D35" s="237"/>
      <c r="E35" s="238"/>
      <c r="F35" s="58" t="s">
        <v>23</v>
      </c>
      <c r="G35" s="24">
        <f>IF(SUM(G19:G33)&gt;0,SUM(G19:G33),"")</f>
        <v>664.9</v>
      </c>
    </row>
    <row r="36" spans="1:7" ht="15.95" customHeight="1" x14ac:dyDescent="0.3">
      <c r="A36" s="239"/>
      <c r="B36" s="240"/>
      <c r="C36" s="240"/>
      <c r="D36" s="240"/>
      <c r="E36" s="241"/>
      <c r="F36" s="59" t="s">
        <v>24</v>
      </c>
      <c r="G36" s="25"/>
    </row>
    <row r="37" spans="1:7" ht="15.95" customHeight="1" x14ac:dyDescent="0.3">
      <c r="A37" s="239"/>
      <c r="B37" s="240"/>
      <c r="C37" s="240"/>
      <c r="D37" s="240"/>
      <c r="E37" s="241"/>
      <c r="F37" s="31" t="s">
        <v>25</v>
      </c>
      <c r="G37" s="32">
        <f>IF(SUM(G35)&gt;0,SUM((G35*G36)+G35),"")</f>
        <v>664.9</v>
      </c>
    </row>
    <row r="38" spans="1:7" ht="43.5" customHeight="1" thickBot="1" x14ac:dyDescent="0.35">
      <c r="A38" s="242"/>
      <c r="B38" s="243"/>
      <c r="C38" s="243"/>
      <c r="D38" s="243"/>
      <c r="E38" s="244"/>
      <c r="F38" s="60"/>
    </row>
    <row r="39" spans="1:7" ht="15.95" customHeight="1" x14ac:dyDescent="0.35">
      <c r="A39" s="11"/>
      <c r="B39" s="12"/>
      <c r="C39" s="13"/>
      <c r="D39" s="222"/>
      <c r="E39" s="31"/>
      <c r="F39" s="14" t="str">
        <f>IF(SUM(F37)&gt;0,SUM((F37*F38)+F37),"")</f>
        <v/>
      </c>
    </row>
    <row r="40" spans="1:7" ht="15.95" customHeight="1" x14ac:dyDescent="0.3">
      <c r="A40" s="11"/>
      <c r="B40" s="13"/>
      <c r="C40" s="13"/>
      <c r="D40" s="222"/>
      <c r="E40" s="44"/>
      <c r="F40" s="44"/>
    </row>
    <row r="41" spans="1:7" ht="15.95" customHeight="1" x14ac:dyDescent="0.3">
      <c r="B41" s="264"/>
      <c r="C41" s="265"/>
      <c r="D41" s="265"/>
      <c r="E41" s="265"/>
    </row>
    <row r="42" spans="1:7" ht="15.95" customHeight="1" x14ac:dyDescent="0.3">
      <c r="B42" s="3"/>
      <c r="C42" s="4"/>
      <c r="D42" s="4"/>
      <c r="E42" s="4"/>
    </row>
    <row r="43" spans="1:7" ht="10.5" customHeight="1" x14ac:dyDescent="0.3"/>
    <row r="44" spans="1:7" x14ac:dyDescent="0.3">
      <c r="A44" s="5"/>
      <c r="B44" s="224"/>
      <c r="C44" s="224"/>
      <c r="D44" s="224"/>
      <c r="E44" s="224"/>
      <c r="F44" s="224"/>
    </row>
  </sheetData>
  <mergeCells count="40">
    <mergeCell ref="C33:D33"/>
    <mergeCell ref="D34:E34"/>
    <mergeCell ref="A35:E38"/>
    <mergeCell ref="B41:E41"/>
    <mergeCell ref="C27:D27"/>
    <mergeCell ref="C28:D28"/>
    <mergeCell ref="C29:D29"/>
    <mergeCell ref="C30:D30"/>
    <mergeCell ref="C31:D31"/>
    <mergeCell ref="C32:D32"/>
    <mergeCell ref="C20:D20"/>
    <mergeCell ref="C21:D21"/>
    <mergeCell ref="C22:D22"/>
    <mergeCell ref="C23:D23"/>
    <mergeCell ref="C24:D24"/>
    <mergeCell ref="C25:D25"/>
    <mergeCell ref="B13:C13"/>
    <mergeCell ref="E13:F13"/>
    <mergeCell ref="A14:F14"/>
    <mergeCell ref="A17:G17"/>
    <mergeCell ref="C18:D18"/>
    <mergeCell ref="C19:D19"/>
    <mergeCell ref="B10:C10"/>
    <mergeCell ref="E10:F10"/>
    <mergeCell ref="B11:C11"/>
    <mergeCell ref="E11:F11"/>
    <mergeCell ref="B12:C12"/>
    <mergeCell ref="E12:F12"/>
    <mergeCell ref="A6:B6"/>
    <mergeCell ref="C6:D6"/>
    <mergeCell ref="E6:F6"/>
    <mergeCell ref="A8:F8"/>
    <mergeCell ref="B9:C9"/>
    <mergeCell ref="E9:F9"/>
    <mergeCell ref="A2:B2"/>
    <mergeCell ref="C2:F2"/>
    <mergeCell ref="A3:F3"/>
    <mergeCell ref="A4:B4"/>
    <mergeCell ref="E4:F4"/>
    <mergeCell ref="E5:F5"/>
  </mergeCells>
  <hyperlinks>
    <hyperlink ref="A7" r:id="rId1"/>
  </hyperlinks>
  <printOptions horizontalCentered="1"/>
  <pageMargins left="0.75" right="0.75" top="0.5" bottom="0.5" header="0.5" footer="0.5"/>
  <pageSetup orientation="portrait" horizontalDpi="4294967293" vertic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Sales Invoice Summary 2019</vt:lpstr>
      <vt:lpstr>AGG Intl Inv MAS v01</vt:lpstr>
      <vt:lpstr>AGG USA Inv MAS v01</vt:lpstr>
      <vt:lpstr>AGGRAMIGH Inv 001 09MAY19</vt:lpstr>
      <vt:lpstr>AGGRAMIGH Inv 002 13AUG19</vt:lpstr>
      <vt:lpstr>AGGFFIR Inv 001 14JUN19</vt:lpstr>
      <vt:lpstr>AGGPAS Inv 001 13AUG19</vt:lpstr>
      <vt:lpstr>AGGFFIR Inv 002 22SEP19</vt:lpstr>
      <vt:lpstr>'AGG Intl Inv MAS v01'!Print_Area</vt:lpstr>
      <vt:lpstr>'AGG USA Inv MAS v01'!Print_Area</vt:lpstr>
      <vt:lpstr>'AGGFFIR Inv 001 14JUN19'!Print_Area</vt:lpstr>
      <vt:lpstr>'AGGFFIR Inv 002 22SEP19'!Print_Area</vt:lpstr>
      <vt:lpstr>'AGGPAS Inv 001 13AUG19'!Print_Area</vt:lpstr>
      <vt:lpstr>'AGGRAMIGH Inv 001 09MAY19'!Print_Area</vt:lpstr>
      <vt:lpstr>'AGGRAMIGH Inv 002 13AUG19'!Print_Area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 Adams</dc:creator>
  <cp:keywords/>
  <dc:description/>
  <cp:lastModifiedBy>Cathleen Adams</cp:lastModifiedBy>
  <cp:lastPrinted>2019-09-22T22:21:41Z</cp:lastPrinted>
  <dcterms:created xsi:type="dcterms:W3CDTF">2006-01-23T19:37:33Z</dcterms:created>
  <dcterms:modified xsi:type="dcterms:W3CDTF">2019-09-22T22:30:32Z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TC101514031033</vt:lpwstr>
  </property>
</Properties>
</file>