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Open ERs\AGG ADS_BG ER Info\"/>
    </mc:Choice>
  </mc:AlternateContent>
  <xr:revisionPtr revIDLastSave="0" documentId="13_ncr:1_{5549FB4D-2B52-40F5-8F79-FAD3DE9C5041}" xr6:coauthVersionLast="47" xr6:coauthVersionMax="47" xr10:uidLastSave="{00000000-0000-0000-0000-000000000000}"/>
  <bookViews>
    <workbookView xWindow="19080" yWindow="-120" windowWidth="19440" windowHeight="15150" tabRatio="596" activeTab="1" xr2:uid="{00000000-000D-0000-FFFF-FFFF00000000}"/>
  </bookViews>
  <sheets>
    <sheet name="Expense Summary" sheetId="1" r:id="rId1"/>
    <sheet name="Files" sheetId="5" r:id="rId2"/>
    <sheet name="Mileage Log" sheetId="3" r:id="rId3"/>
    <sheet name="Expense Types" sheetId="4" r:id="rId4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Summary'!$B$53:$K$59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B2" i="5" l="1"/>
  <c r="E49" i="1" l="1"/>
  <c r="I8" i="1" l="1"/>
  <c r="I9" i="1"/>
  <c r="I10" i="1"/>
  <c r="I11" i="1"/>
  <c r="I7" i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6" i="1" s="1"/>
  <c r="I46" i="1" s="1"/>
  <c r="I48" i="1"/>
  <c r="I49" i="1" s="1"/>
  <c r="C2" i="3"/>
  <c r="C3" i="3"/>
</calcChain>
</file>

<file path=xl/sharedStrings.xml><?xml version="1.0" encoding="utf-8"?>
<sst xmlns="http://schemas.openxmlformats.org/spreadsheetml/2006/main" count="74" uniqueCount="67">
  <si>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</si>
  <si>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</si>
  <si>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</si>
  <si>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</si>
  <si>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</si>
  <si>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</si>
  <si>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</si>
  <si>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</si>
  <si>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</si>
  <si>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</si>
  <si>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</si>
  <si>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</si>
  <si>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</si>
  <si>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</si>
  <si>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</si>
  <si>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</si>
  <si>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</si>
  <si>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</si>
  <si>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</si>
  <si>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</si>
  <si>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</si>
  <si>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</si>
  <si>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</si>
  <si>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</si>
  <si>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</si>
  <si>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</si>
  <si>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</si>
  <si>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</si>
  <si>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</si>
  <si>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</si>
  <si>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</si>
  <si>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</si>
  <si>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</si>
  <si>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</si>
  <si>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</si>
  <si>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</si>
  <si>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</si>
  <si>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</si>
  <si>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</si>
  <si>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</si>
  <si>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</si>
  <si>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</si>
  <si>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</si>
  <si>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</si>
  <si>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</si>
  <si>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</si>
  <si>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</si>
  <si>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</si>
  <si>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</si>
  <si>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</si>
  <si>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</si>
  <si>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</si>
  <si>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</si>
  <si>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</si>
  <si>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</si>
  <si>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Images</t>
  </si>
  <si>
    <t>AGG MasterCard</t>
  </si>
  <si>
    <t>Total AGG MasterCard Expenses</t>
  </si>
  <si>
    <t>Line Item</t>
  </si>
  <si>
    <t>Simple Description</t>
  </si>
  <si>
    <t>BoA Statement Description</t>
  </si>
  <si>
    <t>AGG Credit Card Receipts/</t>
  </si>
  <si>
    <t>Client:</t>
  </si>
  <si>
    <t>Online subscriptions - AGG</t>
  </si>
  <si>
    <t>ZeroBounce 1138-8100</t>
  </si>
  <si>
    <t>ZeroBounce Email Checker</t>
  </si>
  <si>
    <t>211222 - ZeroBounce 1138-8100.pdf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</si>
</sst>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0" fillId="5" borderId="0" xfId="0" applyNumberFormat="1" applyFill="1" applyBorder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Font="1" applyBorder="1" applyAlignment="1"/>
    <xf numFmtId="4" fontId="0" fillId="0" borderId="13" xfId="0" applyNumberFormat="1" applyFont="1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0" xfId="0" applyFont="1" applyBorder="1" applyAlignment="1"/>
    <xf numFmtId="0" fontId="0" fillId="0" borderId="13" xfId="0" applyFont="1" applyBorder="1" applyAlignment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47</xdr:row>
      <xdr:rowOff>0</xdr:rowOff>
    </xdr:from>
    <xdr:to>
      <xdr:col>1</xdr:col>
      <xdr:colOff>1352550</xdr:colOff>
      <xdr:row>48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46</xdr:row>
      <xdr:rowOff>118780</xdr:rowOff>
    </xdr:from>
    <xdr:to>
      <xdr:col>1</xdr:col>
      <xdr:colOff>1181099</xdr:colOff>
      <xdr:row>50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workbookViewId="0">
      <selection activeCell="E14" sqref="E14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54</v>
      </c>
      <c r="D1" s="54"/>
      <c r="E1" s="51" t="s">
        <v>62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95" t="str">
        <f ca="1">SUBSTITUTE(MID(CELL("filename"),SEARCH("[",CELL("filename"))+1, SEARCH("]",CELL("filename"))-SEARCH("[",CELL("filename"))-1),".xlsx","")</f>
        <v>211222 - LRC ADS_BG ER MasterCard December ZeroBounce</v>
      </c>
      <c r="D2" s="57"/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96">
        <f ca="1">DATE("20"&amp;LEFT(C2,2),MID(C2,3,2),MID(C2,5,2))</f>
        <v>44552</v>
      </c>
      <c r="D3" s="63"/>
      <c r="E3" s="58"/>
      <c r="F3" s="59"/>
      <c r="G3" s="64"/>
      <c r="H3" s="65"/>
      <c r="I3" s="66"/>
    </row>
    <row r="4" spans="1:15" x14ac:dyDescent="0.25">
      <c r="A4" s="51" t="s">
        <v>17</v>
      </c>
      <c r="B4" s="51"/>
      <c r="C4" s="53" t="s">
        <v>63</v>
      </c>
      <c r="D4" s="57"/>
      <c r="E4" s="67"/>
      <c r="F4" s="59"/>
      <c r="G4" s="64"/>
      <c r="H4" s="65"/>
      <c r="I4" s="62"/>
    </row>
    <row r="5" spans="1:15" x14ac:dyDescent="0.25">
      <c r="A5" s="51"/>
      <c r="B5" s="52"/>
      <c r="C5" s="67"/>
      <c r="D5" s="67"/>
      <c r="E5" s="67"/>
      <c r="F5" s="59"/>
      <c r="G5" s="64"/>
      <c r="H5" s="65"/>
      <c r="I5" s="68"/>
    </row>
    <row r="6" spans="1:15" ht="30" x14ac:dyDescent="0.25">
      <c r="A6" s="36" t="s">
        <v>0</v>
      </c>
      <c r="B6" s="36" t="s">
        <v>2</v>
      </c>
      <c r="C6" s="16" t="s">
        <v>1</v>
      </c>
      <c r="D6" s="110" t="s">
        <v>11</v>
      </c>
      <c r="E6" s="111"/>
      <c r="F6" s="17" t="s">
        <v>19</v>
      </c>
      <c r="G6" s="37" t="s">
        <v>23</v>
      </c>
      <c r="H6" s="38" t="s">
        <v>20</v>
      </c>
      <c r="I6" s="16" t="s">
        <v>22</v>
      </c>
      <c r="J6" s="21"/>
    </row>
    <row r="7" spans="1:15" x14ac:dyDescent="0.25">
      <c r="A7" s="31">
        <v>44552</v>
      </c>
      <c r="B7" s="30" t="s">
        <v>56</v>
      </c>
      <c r="C7" s="28" t="s">
        <v>42</v>
      </c>
      <c r="D7" s="99" t="s">
        <v>55</v>
      </c>
      <c r="E7" s="99" t="s">
        <v>64</v>
      </c>
      <c r="F7" s="23">
        <v>16</v>
      </c>
      <c r="G7" s="39" t="s">
        <v>52</v>
      </c>
      <c r="H7" s="39">
        <v>1</v>
      </c>
      <c r="I7" s="23">
        <f>F7*H7</f>
        <v>16</v>
      </c>
      <c r="K7" s="18"/>
    </row>
    <row r="8" spans="1:15" x14ac:dyDescent="0.25">
      <c r="A8" s="32"/>
      <c r="B8" s="30"/>
      <c r="C8" s="28"/>
      <c r="D8" s="99"/>
      <c r="E8" s="99"/>
      <c r="F8" s="23"/>
      <c r="G8" s="39"/>
      <c r="H8" s="39"/>
      <c r="I8" s="23">
        <f>F8*H8</f>
        <v>0</v>
      </c>
      <c r="K8" s="18"/>
      <c r="O8" s="27"/>
    </row>
    <row r="9" spans="1:15" x14ac:dyDescent="0.25">
      <c r="A9" s="32"/>
      <c r="B9" s="30"/>
      <c r="C9" s="28"/>
      <c r="D9" s="99"/>
      <c r="E9" s="99"/>
      <c r="F9" s="23"/>
      <c r="G9" s="39"/>
      <c r="H9" s="39"/>
      <c r="I9" s="23">
        <f>F9*H9</f>
        <v>0</v>
      </c>
      <c r="N9" s="27"/>
    </row>
    <row r="10" spans="1:15" x14ac:dyDescent="0.25">
      <c r="A10" s="32"/>
      <c r="B10" s="30"/>
      <c r="C10" s="28"/>
      <c r="D10" s="99"/>
      <c r="E10" s="99"/>
      <c r="F10" s="23"/>
      <c r="G10" s="39"/>
      <c r="H10" s="39"/>
      <c r="I10" s="23">
        <f t="shared" ref="I10:I11" si="0">F10*H10</f>
        <v>0</v>
      </c>
      <c r="N10" s="27"/>
    </row>
    <row r="11" spans="1:15" x14ac:dyDescent="0.25">
      <c r="A11" s="31"/>
      <c r="B11" s="30"/>
      <c r="C11" s="28"/>
      <c r="D11" s="99"/>
      <c r="E11" s="99"/>
      <c r="F11" s="23"/>
      <c r="G11" s="39"/>
      <c r="H11" s="39"/>
      <c r="I11" s="23">
        <f t="shared" si="0"/>
        <v>0</v>
      </c>
    </row>
    <row r="12" spans="1:15" x14ac:dyDescent="0.25">
      <c r="A12" s="31"/>
      <c r="B12" s="30"/>
      <c r="C12" s="28"/>
      <c r="D12" s="99"/>
      <c r="E12" s="100"/>
      <c r="F12" s="34"/>
      <c r="G12" s="39"/>
      <c r="H12" s="39"/>
      <c r="I12" s="23"/>
    </row>
    <row r="13" spans="1:15" x14ac:dyDescent="0.25">
      <c r="A13" s="31"/>
      <c r="B13" s="30"/>
      <c r="C13" s="28"/>
      <c r="D13" s="99"/>
      <c r="E13" s="100"/>
      <c r="F13" s="34"/>
      <c r="G13" s="40"/>
      <c r="H13" s="39"/>
      <c r="I13" s="23"/>
    </row>
    <row r="14" spans="1:15" x14ac:dyDescent="0.25">
      <c r="A14" s="31"/>
      <c r="B14" s="30"/>
      <c r="C14" s="28"/>
      <c r="D14" s="99"/>
      <c r="E14" s="100"/>
      <c r="F14" s="34"/>
      <c r="G14" s="40"/>
      <c r="H14" s="39"/>
      <c r="I14" s="23"/>
    </row>
    <row r="15" spans="1:15" x14ac:dyDescent="0.25">
      <c r="A15" s="31"/>
      <c r="B15" s="30"/>
      <c r="C15" s="28"/>
      <c r="D15" s="99"/>
      <c r="E15" s="100"/>
      <c r="F15" s="34"/>
      <c r="G15" s="40"/>
      <c r="H15" s="39"/>
      <c r="I15" s="23"/>
    </row>
    <row r="16" spans="1:15" x14ac:dyDescent="0.25">
      <c r="A16" s="31"/>
      <c r="B16" s="30"/>
      <c r="C16" s="28"/>
      <c r="D16" s="99"/>
      <c r="E16" s="100"/>
      <c r="F16" s="35"/>
      <c r="G16" s="41"/>
      <c r="H16" s="39"/>
      <c r="I16" s="23"/>
    </row>
    <row r="17" spans="1:9" x14ac:dyDescent="0.25">
      <c r="A17" s="32"/>
      <c r="B17" s="30"/>
      <c r="C17" s="28"/>
      <c r="D17" s="99"/>
      <c r="E17" s="100"/>
      <c r="F17" s="34"/>
      <c r="G17" s="40"/>
      <c r="H17" s="39"/>
      <c r="I17" s="23"/>
    </row>
    <row r="18" spans="1:9" x14ac:dyDescent="0.25">
      <c r="A18" s="31"/>
      <c r="B18" s="30"/>
      <c r="C18" s="28"/>
      <c r="D18" s="99"/>
      <c r="E18" s="100"/>
      <c r="F18" s="34"/>
      <c r="G18" s="40"/>
      <c r="H18" s="39"/>
      <c r="I18" s="23"/>
    </row>
    <row r="19" spans="1:9" x14ac:dyDescent="0.25">
      <c r="A19" s="31"/>
      <c r="B19" s="30"/>
      <c r="C19" s="28"/>
      <c r="D19" s="99"/>
      <c r="E19" s="100"/>
      <c r="F19" s="34"/>
      <c r="G19" s="40"/>
      <c r="H19" s="39"/>
      <c r="I19" s="23"/>
    </row>
    <row r="20" spans="1:9" x14ac:dyDescent="0.25">
      <c r="A20" s="31"/>
      <c r="B20" s="30"/>
      <c r="C20" s="28"/>
      <c r="D20" s="99"/>
      <c r="E20" s="100"/>
      <c r="F20" s="34"/>
      <c r="G20" s="40"/>
      <c r="H20" s="39"/>
      <c r="I20" s="23"/>
    </row>
    <row r="21" spans="1:9" x14ac:dyDescent="0.25">
      <c r="A21" s="31"/>
      <c r="B21" s="30"/>
      <c r="C21" s="28"/>
      <c r="D21" s="99"/>
      <c r="E21" s="100"/>
      <c r="F21" s="34"/>
      <c r="G21" s="40"/>
      <c r="H21" s="39"/>
      <c r="I21" s="23"/>
    </row>
    <row r="22" spans="1:9" x14ac:dyDescent="0.25">
      <c r="A22" s="31"/>
      <c r="B22" s="30"/>
      <c r="C22" s="28"/>
      <c r="D22" s="99"/>
      <c r="E22" s="100"/>
      <c r="F22" s="35"/>
      <c r="G22" s="41"/>
      <c r="H22" s="39"/>
      <c r="I22" s="23"/>
    </row>
    <row r="23" spans="1:9" x14ac:dyDescent="0.25">
      <c r="A23" s="31"/>
      <c r="B23" s="30"/>
      <c r="C23" s="28"/>
      <c r="D23" s="99"/>
      <c r="E23" s="100"/>
      <c r="F23" s="35"/>
      <c r="G23" s="41"/>
      <c r="H23" s="39"/>
      <c r="I23" s="23"/>
    </row>
    <row r="24" spans="1:9" x14ac:dyDescent="0.25">
      <c r="A24" s="31"/>
      <c r="B24" s="30"/>
      <c r="C24" s="28"/>
      <c r="D24" s="99"/>
      <c r="E24" s="100"/>
      <c r="F24" s="35"/>
      <c r="G24" s="40"/>
      <c r="H24" s="39"/>
      <c r="I24" s="23"/>
    </row>
    <row r="25" spans="1:9" x14ac:dyDescent="0.25">
      <c r="A25" s="31"/>
      <c r="B25" s="30"/>
      <c r="C25" s="28"/>
      <c r="D25" s="99"/>
      <c r="E25" s="100"/>
      <c r="F25" s="23"/>
      <c r="G25" s="40"/>
      <c r="H25" s="39"/>
      <c r="I25" s="23"/>
    </row>
    <row r="26" spans="1:9" x14ac:dyDescent="0.25">
      <c r="A26" s="31"/>
      <c r="B26" s="30"/>
      <c r="C26" s="28"/>
      <c r="D26" s="99"/>
      <c r="E26" s="100"/>
      <c r="F26" s="35"/>
      <c r="G26" s="41"/>
      <c r="H26" s="39"/>
      <c r="I26" s="23"/>
    </row>
    <row r="27" spans="1:9" x14ac:dyDescent="0.25">
      <c r="A27" s="31"/>
      <c r="B27" s="30"/>
      <c r="C27" s="28"/>
      <c r="D27" s="99"/>
      <c r="E27" s="98"/>
      <c r="F27" s="35"/>
      <c r="G27" s="41"/>
      <c r="H27" s="39"/>
      <c r="I27" s="23"/>
    </row>
    <row r="28" spans="1:9" x14ac:dyDescent="0.25">
      <c r="A28" s="31"/>
      <c r="B28" s="30"/>
      <c r="C28" s="28"/>
      <c r="D28" s="99"/>
      <c r="E28" s="98"/>
      <c r="F28" s="35"/>
      <c r="G28" s="41"/>
      <c r="H28" s="39"/>
      <c r="I28" s="23"/>
    </row>
    <row r="29" spans="1:9" x14ac:dyDescent="0.25">
      <c r="A29" s="31"/>
      <c r="B29" s="30"/>
      <c r="C29" s="28"/>
      <c r="D29" s="99"/>
      <c r="E29" s="98"/>
      <c r="F29" s="23"/>
      <c r="G29" s="41"/>
      <c r="H29" s="39"/>
      <c r="I29" s="23"/>
    </row>
    <row r="30" spans="1:9" x14ac:dyDescent="0.25">
      <c r="A30" s="31"/>
      <c r="B30" s="30"/>
      <c r="C30" s="28"/>
      <c r="D30" s="99"/>
      <c r="E30" s="98"/>
      <c r="F30" s="23"/>
      <c r="G30" s="41"/>
      <c r="H30" s="39"/>
      <c r="I30" s="23"/>
    </row>
    <row r="31" spans="1:9" x14ac:dyDescent="0.25">
      <c r="A31" s="31"/>
      <c r="B31" s="30"/>
      <c r="C31" s="28"/>
      <c r="D31" s="99"/>
      <c r="E31" s="98"/>
      <c r="F31" s="23"/>
      <c r="G31" s="41"/>
      <c r="H31" s="39"/>
      <c r="I31" s="23"/>
    </row>
    <row r="32" spans="1:9" x14ac:dyDescent="0.25">
      <c r="A32" s="31"/>
      <c r="B32" s="30"/>
      <c r="C32" s="28"/>
      <c r="D32" s="99"/>
      <c r="E32" s="98"/>
      <c r="F32" s="23"/>
      <c r="G32" s="41"/>
      <c r="H32" s="39"/>
      <c r="I32" s="23"/>
    </row>
    <row r="33" spans="1:9" x14ac:dyDescent="0.25">
      <c r="A33" s="31"/>
      <c r="B33" s="30"/>
      <c r="C33" s="28"/>
      <c r="D33" s="97"/>
      <c r="E33" s="98"/>
      <c r="F33" s="23"/>
      <c r="G33" s="41"/>
      <c r="H33" s="39"/>
      <c r="I33" s="23"/>
    </row>
    <row r="34" spans="1:9" x14ac:dyDescent="0.25">
      <c r="A34" s="31"/>
      <c r="B34" s="30"/>
      <c r="C34" s="28"/>
      <c r="D34" s="97"/>
      <c r="E34" s="98"/>
      <c r="F34" s="23"/>
      <c r="G34" s="41"/>
      <c r="H34" s="39"/>
      <c r="I34" s="23"/>
    </row>
    <row r="35" spans="1:9" x14ac:dyDescent="0.25">
      <c r="A35" s="31"/>
      <c r="B35" s="30"/>
      <c r="C35" s="28"/>
      <c r="D35" s="97"/>
      <c r="E35" s="98"/>
      <c r="F35" s="23"/>
      <c r="G35" s="41"/>
      <c r="H35" s="39"/>
      <c r="I35" s="23"/>
    </row>
    <row r="36" spans="1:9" x14ac:dyDescent="0.25">
      <c r="A36" s="31"/>
      <c r="B36" s="30"/>
      <c r="C36" s="28"/>
      <c r="D36" s="97"/>
      <c r="E36" s="98"/>
      <c r="F36" s="23"/>
      <c r="G36" s="41"/>
      <c r="H36" s="39"/>
      <c r="I36" s="23"/>
    </row>
    <row r="37" spans="1:9" x14ac:dyDescent="0.25">
      <c r="A37" s="31"/>
      <c r="B37" s="30"/>
      <c r="C37" s="28"/>
      <c r="D37" s="97"/>
      <c r="E37" s="98"/>
      <c r="F37" s="23"/>
      <c r="G37" s="41"/>
      <c r="H37" s="39"/>
      <c r="I37" s="23"/>
    </row>
    <row r="38" spans="1:9" x14ac:dyDescent="0.25">
      <c r="A38" s="31"/>
      <c r="B38" s="30"/>
      <c r="C38" s="28"/>
      <c r="D38" s="97"/>
      <c r="E38" s="98"/>
      <c r="F38" s="23"/>
      <c r="G38" s="41"/>
      <c r="H38" s="39"/>
      <c r="I38" s="23"/>
    </row>
    <row r="39" spans="1:9" x14ac:dyDescent="0.25">
      <c r="A39" s="31"/>
      <c r="B39" s="30"/>
      <c r="C39" s="28"/>
      <c r="D39" s="97"/>
      <c r="E39" s="98"/>
      <c r="F39" s="23"/>
      <c r="G39" s="41"/>
      <c r="H39" s="39"/>
      <c r="I39" s="23"/>
    </row>
    <row r="40" spans="1:9" x14ac:dyDescent="0.25">
      <c r="A40" s="31"/>
      <c r="B40" s="30"/>
      <c r="C40" s="28"/>
      <c r="D40" s="97"/>
      <c r="E40" s="98"/>
      <c r="F40" s="23"/>
      <c r="G40" s="41"/>
      <c r="H40" s="39"/>
      <c r="I40" s="23"/>
    </row>
    <row r="41" spans="1:9" x14ac:dyDescent="0.25">
      <c r="A41" s="31"/>
      <c r="B41" s="30"/>
      <c r="C41" s="28"/>
      <c r="D41" s="97"/>
      <c r="E41" s="98"/>
      <c r="F41" s="23"/>
      <c r="G41" s="41"/>
      <c r="H41" s="39"/>
      <c r="I41" s="23"/>
    </row>
    <row r="42" spans="1:9" x14ac:dyDescent="0.25">
      <c r="A42" s="31"/>
      <c r="B42" s="30"/>
      <c r="C42" s="28"/>
      <c r="D42" s="97"/>
      <c r="E42" s="98"/>
      <c r="F42" s="23"/>
      <c r="G42" s="41"/>
      <c r="H42" s="39"/>
      <c r="I42" s="23"/>
    </row>
    <row r="43" spans="1:9" x14ac:dyDescent="0.25">
      <c r="A43" s="31"/>
      <c r="B43" s="30"/>
      <c r="C43" s="28"/>
      <c r="D43" s="97"/>
      <c r="E43" s="98"/>
      <c r="F43" s="23"/>
      <c r="G43" s="41"/>
      <c r="H43" s="39"/>
      <c r="I43" s="23"/>
    </row>
    <row r="44" spans="1:9" x14ac:dyDescent="0.25">
      <c r="A44" s="31"/>
      <c r="B44" s="22"/>
      <c r="C44" s="28"/>
      <c r="D44" s="97"/>
      <c r="E44" s="98"/>
      <c r="F44" s="23"/>
      <c r="G44" s="41"/>
      <c r="H44" s="39"/>
      <c r="I44" s="23"/>
    </row>
    <row r="45" spans="1:9" x14ac:dyDescent="0.25">
      <c r="A45" s="31"/>
      <c r="B45" s="22"/>
      <c r="C45" s="28"/>
      <c r="D45" s="97"/>
      <c r="E45" s="98"/>
      <c r="F45" s="23"/>
      <c r="G45" s="39"/>
      <c r="H45" s="39"/>
      <c r="I45" s="23"/>
    </row>
    <row r="46" spans="1:9" x14ac:dyDescent="0.25">
      <c r="A46" s="33"/>
      <c r="B46" s="22"/>
      <c r="C46" s="28" t="s">
        <v>4</v>
      </c>
      <c r="D46" s="101" t="s">
        <v>14</v>
      </c>
      <c r="E46" s="102"/>
      <c r="F46" s="29">
        <f>'Mileage Log'!G35</f>
        <v>0</v>
      </c>
      <c r="G46" s="42"/>
      <c r="H46" s="39"/>
      <c r="I46" s="23">
        <f>F46*H46</f>
        <v>0</v>
      </c>
    </row>
    <row r="47" spans="1:9" ht="15.75" thickBot="1" x14ac:dyDescent="0.3">
      <c r="A47" s="69" t="s">
        <v>21</v>
      </c>
      <c r="B47" s="52"/>
      <c r="C47" s="67"/>
      <c r="D47" s="67"/>
      <c r="E47" s="70"/>
      <c r="F47" s="59"/>
      <c r="G47" s="64"/>
      <c r="H47" s="65"/>
      <c r="I47" s="71"/>
    </row>
    <row r="48" spans="1:9" ht="15.75" thickBot="1" x14ac:dyDescent="0.3">
      <c r="A48" s="72"/>
      <c r="B48" s="52"/>
      <c r="C48" s="67"/>
      <c r="D48" s="67"/>
      <c r="E48" s="83" t="s">
        <v>57</v>
      </c>
      <c r="F48" s="103"/>
      <c r="G48" s="104"/>
      <c r="H48" s="104"/>
      <c r="I48" s="105">
        <f>SUM(I7:I46)</f>
        <v>16</v>
      </c>
    </row>
    <row r="49" spans="1:9" ht="15.75" thickBot="1" x14ac:dyDescent="0.3">
      <c r="A49" s="73" t="s">
        <v>54</v>
      </c>
      <c r="B49" s="52"/>
      <c r="C49" s="58"/>
      <c r="D49" s="58"/>
      <c r="E49" s="83" t="str">
        <f>"Total Expenses Due"&amp;IF(LEN(E1)&gt;7," from "&amp;SUBSTITUTE(E1,"Client: ",""),"")</f>
        <v>Total Expenses Due</v>
      </c>
      <c r="F49" s="103"/>
      <c r="G49" s="104"/>
      <c r="H49" s="104"/>
      <c r="I49" s="105">
        <f>IF(LEN(E1)&gt;7,I48,0)</f>
        <v>0</v>
      </c>
    </row>
    <row r="50" spans="1:9" x14ac:dyDescent="0.25">
      <c r="A50" s="72"/>
      <c r="B50" s="52"/>
      <c r="C50" s="58"/>
      <c r="D50" s="58"/>
      <c r="E50" s="70"/>
      <c r="F50" s="59"/>
      <c r="G50" s="64"/>
      <c r="H50" s="64"/>
      <c r="I50" s="74"/>
    </row>
    <row r="51" spans="1:9" x14ac:dyDescent="0.25">
      <c r="A51" s="72"/>
      <c r="B51" s="52"/>
      <c r="C51" s="58"/>
      <c r="D51" s="58"/>
      <c r="E51" s="70"/>
      <c r="F51" s="59"/>
      <c r="G51" s="64"/>
      <c r="H51" s="64"/>
      <c r="I51" s="74"/>
    </row>
    <row r="52" spans="1:9" ht="14.25" customHeight="1" x14ac:dyDescent="0.25">
      <c r="A52" s="75" t="s">
        <v>53</v>
      </c>
      <c r="B52" s="76"/>
      <c r="C52" s="77"/>
      <c r="D52" s="77"/>
      <c r="E52" s="78"/>
      <c r="F52" s="79"/>
      <c r="G52" s="80"/>
      <c r="H52" s="81"/>
      <c r="I52" s="82"/>
    </row>
    <row r="53" spans="1:9" x14ac:dyDescent="0.25">
      <c r="B53" s="19"/>
    </row>
    <row r="54" spans="1:9" x14ac:dyDescent="0.25">
      <c r="B54" s="19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</sheetData>
  <mergeCells count="1">
    <mergeCell ref="D6:E6"/>
  </mergeCells>
  <phoneticPr fontId="4" type="noConversion"/>
  <pageMargins left="0.7" right="0.7" top="0.75" bottom="0.75" header="0.3" footer="0.3"/>
  <pageSetup scale="65" orientation="landscape" horizontalDpi="1200" verticalDpi="1200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4113-28FA-4F18-8E4B-61D5030FF2DF}">
  <sheetPr>
    <pageSetUpPr fitToPage="1"/>
  </sheetPr>
  <dimension ref="A1:F7"/>
  <sheetViews>
    <sheetView tabSelected="1" zoomScale="90" zoomScaleNormal="90" workbookViewId="0">
      <pane xSplit="3" ySplit="1" topLeftCell="D2" activePane="bottomRight" state="frozen"/>
      <selection activeCell="F7" sqref="F7"/>
      <selection pane="topRight" activeCell="F7" sqref="F7"/>
      <selection pane="bottomLeft" activeCell="F7" sqref="F7"/>
      <selection pane="bottomRight" activeCell="D9" sqref="D9"/>
    </sheetView>
  </sheetViews>
  <sheetFormatPr defaultRowHeight="15" x14ac:dyDescent="0.25"/>
  <cols>
    <col min="1" max="1" width="9.140625" style="106"/>
    <col min="2" max="2" width="36.7109375" bestFit="1" customWidth="1"/>
    <col min="3" max="3" width="29.42578125" bestFit="1" customWidth="1"/>
    <col min="4" max="4" width="55.28515625" bestFit="1" customWidth="1"/>
    <col min="5" max="5" width="48.7109375" bestFit="1" customWidth="1"/>
    <col min="6" max="6" width="68.85546875" bestFit="1" customWidth="1"/>
  </cols>
  <sheetData>
    <row r="1" spans="1:6" s="108" customFormat="1" x14ac:dyDescent="0.25">
      <c r="A1" s="107" t="s">
        <v>58</v>
      </c>
      <c r="B1" s="108" t="s">
        <v>11</v>
      </c>
      <c r="C1" s="108" t="s">
        <v>59</v>
      </c>
      <c r="D1" s="108" t="s">
        <v>61</v>
      </c>
      <c r="E1" s="108" t="s">
        <v>62</v>
      </c>
      <c r="F1" s="108" t="s">
        <v>60</v>
      </c>
    </row>
    <row r="2" spans="1:6" x14ac:dyDescent="0.25">
      <c r="A2" s="106">
        <v>1</v>
      </c>
      <c r="B2" t="str">
        <f>INDEX('Expense Summary'!$A$7:$F$11,A2,5)</f>
        <v>ZeroBounce 1138-8100</v>
      </c>
      <c r="C2" t="s">
        <v>65</v>
      </c>
      <c r="D2" t="s">
        <v>66</v>
      </c>
    </row>
    <row r="7" spans="1:6" x14ac:dyDescent="0.25">
      <c r="A7" s="109"/>
    </row>
  </sheetData>
  <pageMargins left="0.7" right="0.7" top="0.75" bottom="0.75" header="0.3" footer="0.3"/>
  <pageSetup scale="4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sqref="A1:G5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69" t="s">
        <v>3</v>
      </c>
      <c r="B1" s="84"/>
      <c r="C1" s="85" t="str">
        <f>'Expense Summary'!C1</f>
        <v>Lee Carlson</v>
      </c>
      <c r="D1" s="86"/>
      <c r="E1" s="86"/>
      <c r="F1" s="87"/>
      <c r="G1" s="88"/>
    </row>
    <row r="2" spans="1:7" ht="15" x14ac:dyDescent="0.25">
      <c r="A2" s="72" t="s">
        <v>9</v>
      </c>
      <c r="B2" s="89"/>
      <c r="C2" s="90" t="str">
        <f ca="1">'Expense Summary'!C2</f>
        <v>211222 - LRC ADS_BG ER MasterCard December ZeroBounce</v>
      </c>
      <c r="D2" s="89"/>
      <c r="E2" s="91"/>
      <c r="F2" s="92"/>
      <c r="G2" s="93"/>
    </row>
    <row r="3" spans="1:7" ht="15" x14ac:dyDescent="0.25">
      <c r="A3" s="72" t="s">
        <v>10</v>
      </c>
      <c r="B3" s="89"/>
      <c r="C3" s="90">
        <f ca="1">'Expense Summary'!C3</f>
        <v>44552</v>
      </c>
      <c r="D3" s="89"/>
      <c r="E3" s="91"/>
      <c r="F3" s="92"/>
      <c r="G3" s="93"/>
    </row>
    <row r="4" spans="1:7" ht="15" x14ac:dyDescent="0.25">
      <c r="A4" s="72" t="s">
        <v>12</v>
      </c>
      <c r="B4" s="90"/>
      <c r="C4" s="94" t="str">
        <f>'Expense Summary'!C4</f>
        <v>Online subscriptions - AGG</v>
      </c>
      <c r="D4" s="91"/>
      <c r="E4" s="91"/>
      <c r="F4" s="92"/>
      <c r="G4" s="93"/>
    </row>
    <row r="5" spans="1:7" ht="15" x14ac:dyDescent="0.25">
      <c r="A5" s="72"/>
      <c r="B5" s="90"/>
      <c r="C5" s="91"/>
      <c r="D5" s="91"/>
      <c r="E5" s="91"/>
      <c r="F5" s="92"/>
      <c r="G5" s="93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A29" sqref="A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51</v>
      </c>
    </row>
    <row r="2" spans="1:1" x14ac:dyDescent="0.25">
      <c r="A2" s="20" t="s">
        <v>47</v>
      </c>
    </row>
    <row r="3" spans="1:1" x14ac:dyDescent="0.25">
      <c r="A3" s="20" t="s">
        <v>30</v>
      </c>
    </row>
    <row r="4" spans="1:1" x14ac:dyDescent="0.25">
      <c r="A4" s="47" t="s">
        <v>24</v>
      </c>
    </row>
    <row r="5" spans="1:1" x14ac:dyDescent="0.25">
      <c r="A5" s="20" t="s">
        <v>50</v>
      </c>
    </row>
    <row r="6" spans="1:1" x14ac:dyDescent="0.25">
      <c r="A6" s="20" t="s">
        <v>27</v>
      </c>
    </row>
    <row r="7" spans="1:1" x14ac:dyDescent="0.25">
      <c r="A7" s="20" t="s">
        <v>31</v>
      </c>
    </row>
    <row r="8" spans="1:1" x14ac:dyDescent="0.25">
      <c r="A8" s="20" t="s">
        <v>37</v>
      </c>
    </row>
    <row r="9" spans="1:1" x14ac:dyDescent="0.25">
      <c r="A9" s="20" t="s">
        <v>38</v>
      </c>
    </row>
    <row r="10" spans="1:1" x14ac:dyDescent="0.25">
      <c r="A10" s="20" t="s">
        <v>26</v>
      </c>
    </row>
    <row r="11" spans="1:1" x14ac:dyDescent="0.25">
      <c r="A11" s="20" t="s">
        <v>42</v>
      </c>
    </row>
    <row r="12" spans="1:1" x14ac:dyDescent="0.25">
      <c r="A12" s="20" t="s">
        <v>28</v>
      </c>
    </row>
    <row r="13" spans="1:1" x14ac:dyDescent="0.25">
      <c r="A13" s="20" t="s">
        <v>34</v>
      </c>
    </row>
    <row r="14" spans="1:1" x14ac:dyDescent="0.25">
      <c r="A14" s="20" t="s">
        <v>43</v>
      </c>
    </row>
    <row r="15" spans="1:1" x14ac:dyDescent="0.25">
      <c r="A15" s="20" t="s">
        <v>39</v>
      </c>
    </row>
    <row r="16" spans="1:1" x14ac:dyDescent="0.25">
      <c r="A16" s="20" t="s">
        <v>29</v>
      </c>
    </row>
    <row r="17" spans="1:1" x14ac:dyDescent="0.25">
      <c r="A17" s="20" t="s">
        <v>25</v>
      </c>
    </row>
    <row r="18" spans="1:1" x14ac:dyDescent="0.25">
      <c r="A18" s="20" t="s">
        <v>48</v>
      </c>
    </row>
    <row r="19" spans="1:1" x14ac:dyDescent="0.25">
      <c r="A19" s="20" t="s">
        <v>40</v>
      </c>
    </row>
    <row r="20" spans="1:1" x14ac:dyDescent="0.25">
      <c r="A20" s="20" t="s">
        <v>32</v>
      </c>
    </row>
    <row r="21" spans="1:1" x14ac:dyDescent="0.25">
      <c r="A21" s="20" t="s">
        <v>36</v>
      </c>
    </row>
    <row r="22" spans="1:1" x14ac:dyDescent="0.25">
      <c r="A22" s="20" t="s">
        <v>41</v>
      </c>
    </row>
    <row r="23" spans="1:1" x14ac:dyDescent="0.25">
      <c r="A23" s="20" t="s">
        <v>45</v>
      </c>
    </row>
    <row r="24" spans="1:1" x14ac:dyDescent="0.25">
      <c r="A24" s="20" t="s">
        <v>35</v>
      </c>
    </row>
    <row r="25" spans="1:1" x14ac:dyDescent="0.25">
      <c r="A25" s="46" t="s">
        <v>33</v>
      </c>
    </row>
    <row r="26" spans="1:1" x14ac:dyDescent="0.25">
      <c r="A26" s="20" t="s">
        <v>44</v>
      </c>
    </row>
    <row r="27" spans="1:1" x14ac:dyDescent="0.25">
      <c r="A27" s="20" t="s">
        <v>46</v>
      </c>
    </row>
    <row r="28" spans="1:1" x14ac:dyDescent="0.25">
      <c r="A28" s="20" t="s">
        <v>49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Expense Summary</vt:lpstr>
      <vt:lpstr>Files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2021-12-20T13:44:40Z</cp:lastPrinted>
  <dcterms:created xsi:type="dcterms:W3CDTF">2007-08-09T23:16:26Z</dcterms:created>
  <dcterms:modified xsi:type="dcterms:W3CDTF">2021-12-22T17:34:58Z</dcterms:modified>
</cp:coreProperties>
</file>